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Як користуватися" sheetId="1" state="visible" r:id="rId1"/>
    <sheet xmlns:r="http://schemas.openxmlformats.org/officeDocument/2006/relationships" name="Члени" sheetId="2" state="visible" r:id="rId2"/>
    <sheet xmlns:r="http://schemas.openxmlformats.org/officeDocument/2006/relationships" name="Внески" sheetId="3" state="visible" r:id="rId3"/>
    <sheet xmlns:r="http://schemas.openxmlformats.org/officeDocument/2006/relationships" name="Зведення" sheetId="4" state="visible" r:id="rId4"/>
    <sheet xmlns:r="http://schemas.openxmlformats.org/officeDocument/2006/relationships" name="Волонтери" sheetId="5" state="visible" r:id="rId5"/>
    <sheet xmlns:r="http://schemas.openxmlformats.org/officeDocument/2006/relationships" name="Списки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MM.YYYY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8A7F6A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AE2D0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bottom style="thin">
        <color rgb="00D9D0B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5" fillId="3" borderId="0" pivotButton="0" quotePrefix="0" xfId="0"/>
    <xf numFmtId="0" fontId="3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обліку членів і внесків</t>
        </is>
      </c>
    </row>
    <row r="2">
      <c r="A2" s="2" t="inlineStr">
        <is>
          <t>Зі статті spilnove.com/blog/member-dues-tracking. Безкоштовно, без реєстрації.</t>
        </is>
      </c>
    </row>
    <row r="3">
      <c r="A3" s="2" t="inlineStr"/>
    </row>
    <row r="4">
      <c r="A4" s="2" t="inlineStr">
        <is>
          <t>1. «Члени» — один рядок на людину. Кожній людині дайте ID (М-001, М-002…) і не змінюйте його: за ID прив’язуються внески.</t>
        </is>
      </c>
    </row>
    <row r="5">
      <c r="A5" s="2" t="inlineStr">
        <is>
          <t>2. «Внески» — один рядок на кожен платіж. Впишіть дату, ID члена, суму й місяць, за який внесок. Прізвище й ім’я з’являться автоматично.</t>
        </is>
      </c>
    </row>
    <row r="6">
      <c r="A6" s="2" t="inlineStr">
        <is>
          <t>3. «Зведення» — заповнюється автоматично: скільки кожен член сплатив за кожен місяць обраного року. Рік змініть у клітинці B1. Порожні клітинки — не сплачено.</t>
        </is>
      </c>
    </row>
    <row r="7">
      <c r="A7" s="2" t="inlineStr">
        <is>
          <t>4. «Волонтери» — люди, які допомагають, але не обов’язково є членами. Якщо людина і член, і волонтер, вкажіть той самий ID.</t>
        </is>
      </c>
    </row>
    <row r="8">
      <c r="A8" s="2" t="inlineStr">
        <is>
          <t>5. «Списки» — варіанти для випадних списків (статуси, способи оплати). Змінюйте їх відповідно до потреб організації.</t>
        </is>
      </c>
    </row>
    <row r="9">
      <c r="A9" s="2" t="inlineStr"/>
    </row>
    <row r="10">
      <c r="A10" s="2" t="inlineStr">
        <is>
          <t>Рядки з позначкою «приклад» — зразок заповнення. Видаліть їх перед роботою.</t>
        </is>
      </c>
    </row>
    <row r="11">
      <c r="A11" s="2" t="inlineStr">
        <is>
          <t>Збирайте лише ті дані, які справді потрібні, і не відкривайте таблицю «всім, у кого є посилання»: це персональні дані.</t>
        </is>
      </c>
    </row>
    <row r="12">
      <c r="A12" s="2" t="inlineStr">
        <is>
          <t>Список членів можна імпортувати в Spilnove як людей — найпростіше з файлу chleny.csv.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4" customWidth="1" min="3" max="3"/>
    <col width="16" customWidth="1" min="4" max="4"/>
    <col width="16" customWidth="1" min="5" max="5"/>
    <col width="24" customWidth="1" min="6" max="6"/>
    <col width="13" customWidth="1" min="7" max="7"/>
    <col width="13" customWidth="1" min="8" max="8"/>
    <col width="18" customWidth="1" min="9" max="9"/>
    <col width="16" customWidth="1" min="10" max="10"/>
    <col width="14" customWidth="1" min="11" max="11"/>
    <col width="16" customWidth="1" min="12" max="12"/>
    <col width="30" customWidth="1" min="13" max="13"/>
  </cols>
  <sheetData>
    <row r="1" ht="34" customHeight="1">
      <c r="A1" s="3" t="inlineStr">
        <is>
          <t>ID</t>
        </is>
      </c>
      <c r="B1" s="3" t="inlineStr">
        <is>
          <t>Прізвище</t>
        </is>
      </c>
      <c r="C1" s="3" t="inlineStr">
        <is>
          <t>Ім’я</t>
        </is>
      </c>
      <c r="D1" s="3" t="inlineStr">
        <is>
          <t>По батькові</t>
        </is>
      </c>
      <c r="E1" s="3" t="inlineStr">
        <is>
          <t>Телефон</t>
        </is>
      </c>
      <c r="F1" s="3" t="inlineStr">
        <is>
          <t>Email</t>
        </is>
      </c>
      <c r="G1" s="3" t="inlineStr">
        <is>
          <t>Дата вступу</t>
        </is>
      </c>
      <c r="H1" s="3" t="inlineStr">
        <is>
          <t>Статус</t>
        </is>
      </c>
      <c r="I1" s="3" t="inlineStr">
        <is>
          <t>Осередок / група</t>
        </is>
      </c>
      <c r="J1" s="3" t="inlineStr">
        <is>
          <t>Роль</t>
        </is>
      </c>
      <c r="K1" s="3" t="inlineStr">
        <is>
          <t>Розмір внеску, грн/міс</t>
        </is>
      </c>
      <c r="L1" s="3" t="inlineStr">
        <is>
          <t>Згода на обробку даних (дата)</t>
        </is>
      </c>
      <c r="M1" s="3" t="inlineStr">
        <is>
          <t>Примітки</t>
        </is>
      </c>
    </row>
    <row r="2">
      <c r="A2" s="4" t="inlineStr">
        <is>
          <t>М-001</t>
        </is>
      </c>
      <c r="B2" s="4" t="inlineStr">
        <is>
          <t>Приклад</t>
        </is>
      </c>
      <c r="C2" s="4" t="inlineStr">
        <is>
          <t>Олена</t>
        </is>
      </c>
      <c r="D2" s="4" t="inlineStr"/>
      <c r="E2" s="4" t="inlineStr">
        <is>
          <t>+380 00 000 0001</t>
        </is>
      </c>
      <c r="F2" s="4" t="inlineStr">
        <is>
          <t>olena@example.com</t>
        </is>
      </c>
      <c r="G2" s="5" t="n">
        <v>45717</v>
      </c>
      <c r="H2" s="4" t="inlineStr">
        <is>
          <t>Активний</t>
        </is>
      </c>
      <c r="I2" s="4" t="inlineStr">
        <is>
          <t>Центр</t>
        </is>
      </c>
      <c r="J2" s="4" t="inlineStr">
        <is>
          <t>Член правління</t>
        </is>
      </c>
      <c r="K2" s="4" t="n">
        <v>100</v>
      </c>
      <c r="L2" s="5" t="n">
        <v>45717</v>
      </c>
      <c r="M2" s="4" t="inlineStr">
        <is>
          <t>приклад — видаліть</t>
        </is>
      </c>
    </row>
    <row r="3">
      <c r="A3" s="4" t="inlineStr">
        <is>
          <t>М-002</t>
        </is>
      </c>
      <c r="B3" s="4" t="inlineStr">
        <is>
          <t>Приклад</t>
        </is>
      </c>
      <c r="C3" s="4" t="inlineStr">
        <is>
          <t>Андрій</t>
        </is>
      </c>
      <c r="D3" s="4" t="inlineStr"/>
      <c r="E3" s="4" t="inlineStr">
        <is>
          <t>+380 00 000 0002</t>
        </is>
      </c>
      <c r="F3" s="4" t="inlineStr">
        <is>
          <t>andrii@example.com</t>
        </is>
      </c>
      <c r="G3" s="5" t="n">
        <v>45915</v>
      </c>
      <c r="H3" s="4" t="inlineStr">
        <is>
          <t>Активний</t>
        </is>
      </c>
      <c r="I3" s="4" t="inlineStr">
        <is>
          <t>Лівий берег</t>
        </is>
      </c>
      <c r="J3" s="4" t="inlineStr"/>
      <c r="K3" s="4" t="n">
        <v>100</v>
      </c>
      <c r="L3" s="5" t="n">
        <v>45915</v>
      </c>
      <c r="M3" s="4" t="inlineStr">
        <is>
          <t>приклад — видаліть</t>
        </is>
      </c>
    </row>
    <row r="4">
      <c r="A4" s="4" t="inlineStr">
        <is>
          <t>М-003</t>
        </is>
      </c>
      <c r="B4" s="4" t="inlineStr">
        <is>
          <t>Приклад</t>
        </is>
      </c>
      <c r="C4" s="4" t="inlineStr">
        <is>
          <t>Марія</t>
        </is>
      </c>
      <c r="D4" s="4" t="inlineStr"/>
      <c r="E4" s="4" t="inlineStr">
        <is>
          <t>+380 00 000 0003</t>
        </is>
      </c>
      <c r="F4" s="4" t="inlineStr"/>
      <c r="G4" s="5" t="n">
        <v>45598</v>
      </c>
      <c r="H4" s="4" t="inlineStr">
        <is>
          <t>На паузі</t>
        </is>
      </c>
      <c r="I4" s="4" t="inlineStr">
        <is>
          <t>Центр</t>
        </is>
      </c>
      <c r="J4" s="4" t="inlineStr"/>
      <c r="K4" s="4" t="n">
        <v>100</v>
      </c>
      <c r="L4" s="5" t="n">
        <v>45598</v>
      </c>
      <c r="M4" s="4" t="inlineStr">
        <is>
          <t>приклад — видаліть</t>
        </is>
      </c>
    </row>
  </sheetData>
  <dataValidations count="1">
    <dataValidation sqref="H2:H2000" showDropDown="0" showInputMessage="0" showErrorMessage="0" allowBlank="1" type="list">
      <formula1>=Списки!$A$2:$A$20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26" customWidth="1" min="3" max="3"/>
    <col width="11" customWidth="1" min="4" max="4"/>
    <col width="16" customWidth="1" min="5" max="5"/>
    <col width="20" customWidth="1" min="6" max="6"/>
    <col width="36" customWidth="1" min="7" max="7"/>
    <col width="22" customWidth="1" min="8" max="8"/>
  </cols>
  <sheetData>
    <row r="1" ht="34" customHeight="1">
      <c r="A1" s="3" t="inlineStr">
        <is>
          <t>Дата платежу</t>
        </is>
      </c>
      <c r="B1" s="3" t="inlineStr">
        <is>
          <t>ID члена</t>
        </is>
      </c>
      <c r="C1" s="3" t="inlineStr">
        <is>
          <t>Прізвище й ім’я (заповнюється автоматично)</t>
        </is>
      </c>
      <c r="D1" s="3" t="inlineStr">
        <is>
          <t>Сума, грн</t>
        </is>
      </c>
      <c r="E1" s="3" t="inlineStr">
        <is>
          <t>За місяць (будь-яка дата цього місяця)</t>
        </is>
      </c>
      <c r="F1" s="3" t="inlineStr">
        <is>
          <t>Спосіб оплати</t>
        </is>
      </c>
      <c r="G1" s="3" t="inlineStr">
        <is>
          <t>Призначення платежу з виписки</t>
        </is>
      </c>
      <c r="H1" s="3" t="inlineStr">
        <is>
          <t>Примітка</t>
        </is>
      </c>
    </row>
    <row r="2">
      <c r="A2" s="5" t="n">
        <v>46027</v>
      </c>
      <c r="B2" s="4" t="inlineStr">
        <is>
          <t>М-001</t>
        </is>
      </c>
      <c r="C2" s="4">
        <f>IF(B2="","",IFERROR(INDEX(Члени!$B:$B,MATCH(B2,Члени!$A:$A,0))&amp;" "&amp;INDEX(Члени!$C:$C,MATCH(B2,Члени!$A:$A,0)),"ID не знайдено"))</f>
        <v/>
      </c>
      <c r="D2" s="4" t="n">
        <v>100</v>
      </c>
      <c r="E2" s="6" t="n">
        <v>46023</v>
      </c>
      <c r="F2" s="4" t="inlineStr">
        <is>
          <t>Банківський переказ</t>
        </is>
      </c>
      <c r="G2" s="4" t="inlineStr">
        <is>
          <t>Членський внесок за січень</t>
        </is>
      </c>
      <c r="H2" s="4" t="inlineStr">
        <is>
          <t>приклад — видаліть</t>
        </is>
      </c>
    </row>
    <row r="3">
      <c r="A3" s="5" t="n">
        <v>46042</v>
      </c>
      <c r="B3" s="4" t="inlineStr">
        <is>
          <t>М-002</t>
        </is>
      </c>
      <c r="C3" s="4">
        <f>IF(B3="","",IFERROR(INDEX(Члени!$B:$B,MATCH(B3,Члени!$A:$A,0))&amp;" "&amp;INDEX(Члени!$C:$C,MATCH(B3,Члени!$A:$A,0)),"ID не знайдено"))</f>
        <v/>
      </c>
      <c r="D3" s="4" t="n">
        <v>100</v>
      </c>
      <c r="E3" s="6" t="n">
        <v>46023</v>
      </c>
      <c r="F3" s="4" t="inlineStr">
        <is>
          <t>Картка</t>
        </is>
      </c>
      <c r="G3" s="4" t="inlineStr">
        <is>
          <t>Внесок за січень</t>
        </is>
      </c>
      <c r="H3" s="4" t="inlineStr">
        <is>
          <t>приклад: якщо сплатили за два місяці — два рядки</t>
        </is>
      </c>
    </row>
    <row r="4">
      <c r="A4" s="5" t="n">
        <v>46056</v>
      </c>
      <c r="B4" s="4" t="inlineStr">
        <is>
          <t>М-001</t>
        </is>
      </c>
      <c r="C4" s="4">
        <f>IF(B4="","",IFERROR(INDEX(Члени!$B:$B,MATCH(B4,Члени!$A:$A,0))&amp;" "&amp;INDEX(Члени!$C:$C,MATCH(B4,Члени!$A:$A,0)),"ID не знайдено"))</f>
        <v/>
      </c>
      <c r="D4" s="4" t="n">
        <v>100</v>
      </c>
      <c r="E4" s="6" t="n">
        <v>46054</v>
      </c>
      <c r="F4" s="4" t="inlineStr">
        <is>
          <t>Банківський переказ</t>
        </is>
      </c>
      <c r="G4" s="4" t="inlineStr">
        <is>
          <t>Членський внесок за лютий</t>
        </is>
      </c>
      <c r="H4" s="4" t="inlineStr">
        <is>
          <t>приклад — видаліть</t>
        </is>
      </c>
    </row>
    <row r="5">
      <c r="A5" s="7" t="n"/>
      <c r="C5">
        <f>IF(B5="","",IFERROR(INDEX(Члени!$B:$B,MATCH(B5,Члени!$A:$A,0))&amp;" "&amp;INDEX(Члени!$C:$C,MATCH(B5,Члени!$A:$A,0)),"ID не знайдено"))</f>
        <v/>
      </c>
      <c r="E5" s="8" t="n"/>
    </row>
    <row r="6">
      <c r="A6" s="7" t="n"/>
      <c r="C6">
        <f>IF(B6="","",IFERROR(INDEX(Члени!$B:$B,MATCH(B6,Члени!$A:$A,0))&amp;" "&amp;INDEX(Члени!$C:$C,MATCH(B6,Члени!$A:$A,0)),"ID не знайдено"))</f>
        <v/>
      </c>
      <c r="E6" s="8" t="n"/>
    </row>
    <row r="7">
      <c r="A7" s="7" t="n"/>
      <c r="C7">
        <f>IF(B7="","",IFERROR(INDEX(Члени!$B:$B,MATCH(B7,Члени!$A:$A,0))&amp;" "&amp;INDEX(Члени!$C:$C,MATCH(B7,Члени!$A:$A,0)),"ID не знайдено"))</f>
        <v/>
      </c>
      <c r="E7" s="8" t="n"/>
    </row>
    <row r="8">
      <c r="A8" s="7" t="n"/>
      <c r="C8">
        <f>IF(B8="","",IFERROR(INDEX(Члени!$B:$B,MATCH(B8,Члени!$A:$A,0))&amp;" "&amp;INDEX(Члени!$C:$C,MATCH(B8,Члени!$A:$A,0)),"ID не знайдено"))</f>
        <v/>
      </c>
      <c r="E8" s="8" t="n"/>
    </row>
    <row r="9">
      <c r="A9" s="7" t="n"/>
      <c r="C9">
        <f>IF(B9="","",IFERROR(INDEX(Члени!$B:$B,MATCH(B9,Члени!$A:$A,0))&amp;" "&amp;INDEX(Члени!$C:$C,MATCH(B9,Члени!$A:$A,0)),"ID не знайдено"))</f>
        <v/>
      </c>
      <c r="E9" s="8" t="n"/>
    </row>
    <row r="10">
      <c r="A10" s="7" t="n"/>
      <c r="C10">
        <f>IF(B10="","",IFERROR(INDEX(Члени!$B:$B,MATCH(B10,Члени!$A:$A,0))&amp;" "&amp;INDEX(Члени!$C:$C,MATCH(B10,Члени!$A:$A,0)),"ID не знайдено"))</f>
        <v/>
      </c>
      <c r="E10" s="8" t="n"/>
    </row>
    <row r="11">
      <c r="A11" s="7" t="n"/>
      <c r="C11">
        <f>IF(B11="","",IFERROR(INDEX(Члени!$B:$B,MATCH(B11,Члени!$A:$A,0))&amp;" "&amp;INDEX(Члени!$C:$C,MATCH(B11,Члени!$A:$A,0)),"ID не знайдено"))</f>
        <v/>
      </c>
      <c r="E11" s="8" t="n"/>
    </row>
    <row r="12">
      <c r="A12" s="7" t="n"/>
      <c r="C12">
        <f>IF(B12="","",IFERROR(INDEX(Члени!$B:$B,MATCH(B12,Члени!$A:$A,0))&amp;" "&amp;INDEX(Члени!$C:$C,MATCH(B12,Члени!$A:$A,0)),"ID не знайдено"))</f>
        <v/>
      </c>
      <c r="E12" s="8" t="n"/>
    </row>
    <row r="13">
      <c r="A13" s="7" t="n"/>
      <c r="C13">
        <f>IF(B13="","",IFERROR(INDEX(Члени!$B:$B,MATCH(B13,Члени!$A:$A,0))&amp;" "&amp;INDEX(Члени!$C:$C,MATCH(B13,Члени!$A:$A,0)),"ID не знайдено"))</f>
        <v/>
      </c>
      <c r="E13" s="8" t="n"/>
    </row>
    <row r="14">
      <c r="A14" s="7" t="n"/>
      <c r="C14">
        <f>IF(B14="","",IFERROR(INDEX(Члени!$B:$B,MATCH(B14,Члени!$A:$A,0))&amp;" "&amp;INDEX(Члени!$C:$C,MATCH(B14,Члени!$A:$A,0)),"ID не знайдено"))</f>
        <v/>
      </c>
      <c r="E14" s="8" t="n"/>
    </row>
    <row r="15">
      <c r="A15" s="7" t="n"/>
      <c r="C15">
        <f>IF(B15="","",IFERROR(INDEX(Члени!$B:$B,MATCH(B15,Члени!$A:$A,0))&amp;" "&amp;INDEX(Члени!$C:$C,MATCH(B15,Члени!$A:$A,0)),"ID не знайдено"))</f>
        <v/>
      </c>
      <c r="E15" s="8" t="n"/>
    </row>
    <row r="16">
      <c r="A16" s="7" t="n"/>
      <c r="C16">
        <f>IF(B16="","",IFERROR(INDEX(Члени!$B:$B,MATCH(B16,Члени!$A:$A,0))&amp;" "&amp;INDEX(Члени!$C:$C,MATCH(B16,Члени!$A:$A,0)),"ID не знайдено"))</f>
        <v/>
      </c>
      <c r="E16" s="8" t="n"/>
    </row>
    <row r="17">
      <c r="A17" s="7" t="n"/>
      <c r="C17">
        <f>IF(B17="","",IFERROR(INDEX(Члени!$B:$B,MATCH(B17,Члени!$A:$A,0))&amp;" "&amp;INDEX(Члени!$C:$C,MATCH(B17,Члени!$A:$A,0)),"ID не знайдено"))</f>
        <v/>
      </c>
      <c r="E17" s="8" t="n"/>
    </row>
    <row r="18">
      <c r="A18" s="7" t="n"/>
      <c r="C18">
        <f>IF(B18="","",IFERROR(INDEX(Члени!$B:$B,MATCH(B18,Члени!$A:$A,0))&amp;" "&amp;INDEX(Члени!$C:$C,MATCH(B18,Члени!$A:$A,0)),"ID не знайдено"))</f>
        <v/>
      </c>
      <c r="E18" s="8" t="n"/>
    </row>
    <row r="19">
      <c r="A19" s="7" t="n"/>
      <c r="C19">
        <f>IF(B19="","",IFERROR(INDEX(Члени!$B:$B,MATCH(B19,Члени!$A:$A,0))&amp;" "&amp;INDEX(Члени!$C:$C,MATCH(B19,Члени!$A:$A,0)),"ID не знайдено"))</f>
        <v/>
      </c>
      <c r="E19" s="8" t="n"/>
    </row>
    <row r="20">
      <c r="A20" s="7" t="n"/>
      <c r="C20">
        <f>IF(B20="","",IFERROR(INDEX(Члени!$B:$B,MATCH(B20,Члени!$A:$A,0))&amp;" "&amp;INDEX(Члени!$C:$C,MATCH(B20,Члени!$A:$A,0)),"ID не знайдено"))</f>
        <v/>
      </c>
      <c r="E20" s="8" t="n"/>
    </row>
    <row r="21">
      <c r="A21" s="7" t="n"/>
      <c r="C21">
        <f>IF(B21="","",IFERROR(INDEX(Члени!$B:$B,MATCH(B21,Члени!$A:$A,0))&amp;" "&amp;INDEX(Члени!$C:$C,MATCH(B21,Члени!$A:$A,0)),"ID не знайдено"))</f>
        <v/>
      </c>
      <c r="E21" s="8" t="n"/>
    </row>
    <row r="22">
      <c r="A22" s="7" t="n"/>
      <c r="C22">
        <f>IF(B22="","",IFERROR(INDEX(Члени!$B:$B,MATCH(B22,Члени!$A:$A,0))&amp;" "&amp;INDEX(Члени!$C:$C,MATCH(B22,Члени!$A:$A,0)),"ID не знайдено"))</f>
        <v/>
      </c>
      <c r="E22" s="8" t="n"/>
    </row>
    <row r="23">
      <c r="A23" s="7" t="n"/>
      <c r="C23">
        <f>IF(B23="","",IFERROR(INDEX(Члени!$B:$B,MATCH(B23,Члени!$A:$A,0))&amp;" "&amp;INDEX(Члени!$C:$C,MATCH(B23,Члени!$A:$A,0)),"ID не знайдено"))</f>
        <v/>
      </c>
      <c r="E23" s="8" t="n"/>
    </row>
    <row r="24">
      <c r="A24" s="7" t="n"/>
      <c r="C24">
        <f>IF(B24="","",IFERROR(INDEX(Члени!$B:$B,MATCH(B24,Члени!$A:$A,0))&amp;" "&amp;INDEX(Члени!$C:$C,MATCH(B24,Члени!$A:$A,0)),"ID не знайдено"))</f>
        <v/>
      </c>
      <c r="E24" s="8" t="n"/>
    </row>
    <row r="25">
      <c r="A25" s="7" t="n"/>
      <c r="C25">
        <f>IF(B25="","",IFERROR(INDEX(Члени!$B:$B,MATCH(B25,Члени!$A:$A,0))&amp;" "&amp;INDEX(Члени!$C:$C,MATCH(B25,Члени!$A:$A,0)),"ID не знайдено"))</f>
        <v/>
      </c>
      <c r="E25" s="8" t="n"/>
    </row>
    <row r="26">
      <c r="A26" s="7" t="n"/>
      <c r="C26">
        <f>IF(B26="","",IFERROR(INDEX(Члени!$B:$B,MATCH(B26,Члени!$A:$A,0))&amp;" "&amp;INDEX(Члени!$C:$C,MATCH(B26,Члени!$A:$A,0)),"ID не знайдено"))</f>
        <v/>
      </c>
      <c r="E26" s="8" t="n"/>
    </row>
    <row r="27">
      <c r="A27" s="7" t="n"/>
      <c r="C27">
        <f>IF(B27="","",IFERROR(INDEX(Члени!$B:$B,MATCH(B27,Члени!$A:$A,0))&amp;" "&amp;INDEX(Члени!$C:$C,MATCH(B27,Члени!$A:$A,0)),"ID не знайдено"))</f>
        <v/>
      </c>
      <c r="E27" s="8" t="n"/>
    </row>
    <row r="28">
      <c r="A28" s="7" t="n"/>
      <c r="C28">
        <f>IF(B28="","",IFERROR(INDEX(Члени!$B:$B,MATCH(B28,Члени!$A:$A,0))&amp;" "&amp;INDEX(Члени!$C:$C,MATCH(B28,Члени!$A:$A,0)),"ID не знайдено"))</f>
        <v/>
      </c>
      <c r="E28" s="8" t="n"/>
    </row>
    <row r="29">
      <c r="A29" s="7" t="n"/>
      <c r="C29">
        <f>IF(B29="","",IFERROR(INDEX(Члени!$B:$B,MATCH(B29,Члени!$A:$A,0))&amp;" "&amp;INDEX(Члени!$C:$C,MATCH(B29,Члени!$A:$A,0)),"ID не знайдено"))</f>
        <v/>
      </c>
      <c r="E29" s="8" t="n"/>
    </row>
    <row r="30">
      <c r="A30" s="7" t="n"/>
      <c r="C30">
        <f>IF(B30="","",IFERROR(INDEX(Члени!$B:$B,MATCH(B30,Члени!$A:$A,0))&amp;" "&amp;INDEX(Члени!$C:$C,MATCH(B30,Члени!$A:$A,0)),"ID не знайдено"))</f>
        <v/>
      </c>
      <c r="E30" s="8" t="n"/>
    </row>
    <row r="31">
      <c r="A31" s="7" t="n"/>
      <c r="C31">
        <f>IF(B31="","",IFERROR(INDEX(Члени!$B:$B,MATCH(B31,Члени!$A:$A,0))&amp;" "&amp;INDEX(Члени!$C:$C,MATCH(B31,Члени!$A:$A,0)),"ID не знайдено"))</f>
        <v/>
      </c>
      <c r="E31" s="8" t="n"/>
    </row>
    <row r="32">
      <c r="A32" s="7" t="n"/>
      <c r="C32">
        <f>IF(B32="","",IFERROR(INDEX(Члени!$B:$B,MATCH(B32,Члени!$A:$A,0))&amp;" "&amp;INDEX(Члени!$C:$C,MATCH(B32,Члени!$A:$A,0)),"ID не знайдено"))</f>
        <v/>
      </c>
      <c r="E32" s="8" t="n"/>
    </row>
    <row r="33">
      <c r="A33" s="7" t="n"/>
      <c r="C33">
        <f>IF(B33="","",IFERROR(INDEX(Члени!$B:$B,MATCH(B33,Члени!$A:$A,0))&amp;" "&amp;INDEX(Члени!$C:$C,MATCH(B33,Члени!$A:$A,0)),"ID не знайдено"))</f>
        <v/>
      </c>
      <c r="E33" s="8" t="n"/>
    </row>
    <row r="34">
      <c r="A34" s="7" t="n"/>
      <c r="C34">
        <f>IF(B34="","",IFERROR(INDEX(Члени!$B:$B,MATCH(B34,Члени!$A:$A,0))&amp;" "&amp;INDEX(Члени!$C:$C,MATCH(B34,Члени!$A:$A,0)),"ID не знайдено"))</f>
        <v/>
      </c>
      <c r="E34" s="8" t="n"/>
    </row>
    <row r="35">
      <c r="A35" s="7" t="n"/>
      <c r="C35">
        <f>IF(B35="","",IFERROR(INDEX(Члени!$B:$B,MATCH(B35,Члени!$A:$A,0))&amp;" "&amp;INDEX(Члени!$C:$C,MATCH(B35,Члени!$A:$A,0)),"ID не знайдено"))</f>
        <v/>
      </c>
      <c r="E35" s="8" t="n"/>
    </row>
    <row r="36">
      <c r="A36" s="7" t="n"/>
      <c r="C36">
        <f>IF(B36="","",IFERROR(INDEX(Члени!$B:$B,MATCH(B36,Члени!$A:$A,0))&amp;" "&amp;INDEX(Члени!$C:$C,MATCH(B36,Члени!$A:$A,0)),"ID не знайдено"))</f>
        <v/>
      </c>
      <c r="E36" s="8" t="n"/>
    </row>
    <row r="37">
      <c r="A37" s="7" t="n"/>
      <c r="C37">
        <f>IF(B37="","",IFERROR(INDEX(Члени!$B:$B,MATCH(B37,Члени!$A:$A,0))&amp;" "&amp;INDEX(Члени!$C:$C,MATCH(B37,Члени!$A:$A,0)),"ID не знайдено"))</f>
        <v/>
      </c>
      <c r="E37" s="8" t="n"/>
    </row>
    <row r="38">
      <c r="A38" s="7" t="n"/>
      <c r="C38">
        <f>IF(B38="","",IFERROR(INDEX(Члени!$B:$B,MATCH(B38,Члени!$A:$A,0))&amp;" "&amp;INDEX(Члени!$C:$C,MATCH(B38,Члени!$A:$A,0)),"ID не знайдено"))</f>
        <v/>
      </c>
      <c r="E38" s="8" t="n"/>
    </row>
    <row r="39">
      <c r="A39" s="7" t="n"/>
      <c r="C39">
        <f>IF(B39="","",IFERROR(INDEX(Члени!$B:$B,MATCH(B39,Члени!$A:$A,0))&amp;" "&amp;INDEX(Члени!$C:$C,MATCH(B39,Члени!$A:$A,0)),"ID не знайдено"))</f>
        <v/>
      </c>
      <c r="E39" s="8" t="n"/>
    </row>
    <row r="40">
      <c r="A40" s="7" t="n"/>
      <c r="C40">
        <f>IF(B40="","",IFERROR(INDEX(Члени!$B:$B,MATCH(B40,Члени!$A:$A,0))&amp;" "&amp;INDEX(Члени!$C:$C,MATCH(B40,Члени!$A:$A,0)),"ID не знайдено"))</f>
        <v/>
      </c>
      <c r="E40" s="8" t="n"/>
    </row>
    <row r="41">
      <c r="A41" s="7" t="n"/>
      <c r="C41">
        <f>IF(B41="","",IFERROR(INDEX(Члени!$B:$B,MATCH(B41,Члени!$A:$A,0))&amp;" "&amp;INDEX(Члени!$C:$C,MATCH(B41,Члени!$A:$A,0)),"ID не знайдено"))</f>
        <v/>
      </c>
      <c r="E41" s="8" t="n"/>
    </row>
    <row r="42">
      <c r="A42" s="7" t="n"/>
      <c r="C42">
        <f>IF(B42="","",IFERROR(INDEX(Члени!$B:$B,MATCH(B42,Члени!$A:$A,0))&amp;" "&amp;INDEX(Члени!$C:$C,MATCH(B42,Члени!$A:$A,0)),"ID не знайдено"))</f>
        <v/>
      </c>
      <c r="E42" s="8" t="n"/>
    </row>
    <row r="43">
      <c r="A43" s="7" t="n"/>
      <c r="C43">
        <f>IF(B43="","",IFERROR(INDEX(Члени!$B:$B,MATCH(B43,Члени!$A:$A,0))&amp;" "&amp;INDEX(Члени!$C:$C,MATCH(B43,Члени!$A:$A,0)),"ID не знайдено"))</f>
        <v/>
      </c>
      <c r="E43" s="8" t="n"/>
    </row>
    <row r="44">
      <c r="A44" s="7" t="n"/>
      <c r="C44">
        <f>IF(B44="","",IFERROR(INDEX(Члени!$B:$B,MATCH(B44,Члени!$A:$A,0))&amp;" "&amp;INDEX(Члени!$C:$C,MATCH(B44,Члени!$A:$A,0)),"ID не знайдено"))</f>
        <v/>
      </c>
      <c r="E44" s="8" t="n"/>
    </row>
    <row r="45">
      <c r="A45" s="7" t="n"/>
      <c r="C45">
        <f>IF(B45="","",IFERROR(INDEX(Члени!$B:$B,MATCH(B45,Члени!$A:$A,0))&amp;" "&amp;INDEX(Члени!$C:$C,MATCH(B45,Члени!$A:$A,0)),"ID не знайдено"))</f>
        <v/>
      </c>
      <c r="E45" s="8" t="n"/>
    </row>
    <row r="46">
      <c r="A46" s="7" t="n"/>
      <c r="C46">
        <f>IF(B46="","",IFERROR(INDEX(Члени!$B:$B,MATCH(B46,Члени!$A:$A,0))&amp;" "&amp;INDEX(Члени!$C:$C,MATCH(B46,Члени!$A:$A,0)),"ID не знайдено"))</f>
        <v/>
      </c>
      <c r="E46" s="8" t="n"/>
    </row>
    <row r="47">
      <c r="A47" s="7" t="n"/>
      <c r="C47">
        <f>IF(B47="","",IFERROR(INDEX(Члени!$B:$B,MATCH(B47,Члени!$A:$A,0))&amp;" "&amp;INDEX(Члени!$C:$C,MATCH(B47,Члени!$A:$A,0)),"ID не знайдено"))</f>
        <v/>
      </c>
      <c r="E47" s="8" t="n"/>
    </row>
    <row r="48">
      <c r="A48" s="7" t="n"/>
      <c r="C48">
        <f>IF(B48="","",IFERROR(INDEX(Члени!$B:$B,MATCH(B48,Члени!$A:$A,0))&amp;" "&amp;INDEX(Члени!$C:$C,MATCH(B48,Члени!$A:$A,0)),"ID не знайдено"))</f>
        <v/>
      </c>
      <c r="E48" s="8" t="n"/>
    </row>
    <row r="49">
      <c r="A49" s="7" t="n"/>
      <c r="C49">
        <f>IF(B49="","",IFERROR(INDEX(Члени!$B:$B,MATCH(B49,Члени!$A:$A,0))&amp;" "&amp;INDEX(Члени!$C:$C,MATCH(B49,Члени!$A:$A,0)),"ID не знайдено"))</f>
        <v/>
      </c>
      <c r="E49" s="8" t="n"/>
    </row>
    <row r="50">
      <c r="A50" s="7" t="n"/>
      <c r="C50">
        <f>IF(B50="","",IFERROR(INDEX(Члени!$B:$B,MATCH(B50,Члени!$A:$A,0))&amp;" "&amp;INDEX(Члени!$C:$C,MATCH(B50,Члени!$A:$A,0)),"ID не знайдено"))</f>
        <v/>
      </c>
      <c r="E50" s="8" t="n"/>
    </row>
    <row r="51">
      <c r="A51" s="7" t="n"/>
      <c r="C51">
        <f>IF(B51="","",IFERROR(INDEX(Члени!$B:$B,MATCH(B51,Члени!$A:$A,0))&amp;" "&amp;INDEX(Члени!$C:$C,MATCH(B51,Члени!$A:$A,0)),"ID не знайдено"))</f>
        <v/>
      </c>
      <c r="E51" s="8" t="n"/>
    </row>
    <row r="52">
      <c r="A52" s="7" t="n"/>
      <c r="C52">
        <f>IF(B52="","",IFERROR(INDEX(Члени!$B:$B,MATCH(B52,Члени!$A:$A,0))&amp;" "&amp;INDEX(Члени!$C:$C,MATCH(B52,Члени!$A:$A,0)),"ID не знайдено"))</f>
        <v/>
      </c>
      <c r="E52" s="8" t="n"/>
    </row>
    <row r="53">
      <c r="A53" s="7" t="n"/>
      <c r="C53">
        <f>IF(B53="","",IFERROR(INDEX(Члени!$B:$B,MATCH(B53,Члени!$A:$A,0))&amp;" "&amp;INDEX(Члени!$C:$C,MATCH(B53,Члени!$A:$A,0)),"ID не знайдено"))</f>
        <v/>
      </c>
      <c r="E53" s="8" t="n"/>
    </row>
    <row r="54">
      <c r="A54" s="7" t="n"/>
      <c r="C54">
        <f>IF(B54="","",IFERROR(INDEX(Члени!$B:$B,MATCH(B54,Члени!$A:$A,0))&amp;" "&amp;INDEX(Члени!$C:$C,MATCH(B54,Члени!$A:$A,0)),"ID не знайдено"))</f>
        <v/>
      </c>
      <c r="E54" s="8" t="n"/>
    </row>
    <row r="55">
      <c r="A55" s="7" t="n"/>
      <c r="C55">
        <f>IF(B55="","",IFERROR(INDEX(Члени!$B:$B,MATCH(B55,Члени!$A:$A,0))&amp;" "&amp;INDEX(Члени!$C:$C,MATCH(B55,Члени!$A:$A,0)),"ID не знайдено"))</f>
        <v/>
      </c>
      <c r="E55" s="8" t="n"/>
    </row>
    <row r="56">
      <c r="A56" s="7" t="n"/>
      <c r="C56">
        <f>IF(B56="","",IFERROR(INDEX(Члени!$B:$B,MATCH(B56,Члени!$A:$A,0))&amp;" "&amp;INDEX(Члени!$C:$C,MATCH(B56,Члени!$A:$A,0)),"ID не знайдено"))</f>
        <v/>
      </c>
      <c r="E56" s="8" t="n"/>
    </row>
    <row r="57">
      <c r="A57" s="7" t="n"/>
      <c r="C57">
        <f>IF(B57="","",IFERROR(INDEX(Члени!$B:$B,MATCH(B57,Члени!$A:$A,0))&amp;" "&amp;INDEX(Члени!$C:$C,MATCH(B57,Члени!$A:$A,0)),"ID не знайдено"))</f>
        <v/>
      </c>
      <c r="E57" s="8" t="n"/>
    </row>
    <row r="58">
      <c r="A58" s="7" t="n"/>
      <c r="C58">
        <f>IF(B58="","",IFERROR(INDEX(Члени!$B:$B,MATCH(B58,Члени!$A:$A,0))&amp;" "&amp;INDEX(Члени!$C:$C,MATCH(B58,Члени!$A:$A,0)),"ID не знайдено"))</f>
        <v/>
      </c>
      <c r="E58" s="8" t="n"/>
    </row>
    <row r="59">
      <c r="A59" s="7" t="n"/>
      <c r="C59">
        <f>IF(B59="","",IFERROR(INDEX(Члени!$B:$B,MATCH(B59,Члени!$A:$A,0))&amp;" "&amp;INDEX(Члени!$C:$C,MATCH(B59,Члени!$A:$A,0)),"ID не знайдено"))</f>
        <v/>
      </c>
      <c r="E59" s="8" t="n"/>
    </row>
    <row r="60">
      <c r="A60" s="7" t="n"/>
      <c r="C60">
        <f>IF(B60="","",IFERROR(INDEX(Члени!$B:$B,MATCH(B60,Члени!$A:$A,0))&amp;" "&amp;INDEX(Члени!$C:$C,MATCH(B60,Члени!$A:$A,0)),"ID не знайдено"))</f>
        <v/>
      </c>
      <c r="E60" s="8" t="n"/>
    </row>
    <row r="61">
      <c r="A61" s="7" t="n"/>
      <c r="C61">
        <f>IF(B61="","",IFERROR(INDEX(Члени!$B:$B,MATCH(B61,Члени!$A:$A,0))&amp;" "&amp;INDEX(Члени!$C:$C,MATCH(B61,Члени!$A:$A,0)),"ID не знайдено"))</f>
        <v/>
      </c>
      <c r="E61" s="8" t="n"/>
    </row>
    <row r="62">
      <c r="A62" s="7" t="n"/>
      <c r="C62">
        <f>IF(B62="","",IFERROR(INDEX(Члени!$B:$B,MATCH(B62,Члени!$A:$A,0))&amp;" "&amp;INDEX(Члени!$C:$C,MATCH(B62,Члени!$A:$A,0)),"ID не знайдено"))</f>
        <v/>
      </c>
      <c r="E62" s="8" t="n"/>
    </row>
    <row r="63">
      <c r="A63" s="7" t="n"/>
      <c r="C63">
        <f>IF(B63="","",IFERROR(INDEX(Члени!$B:$B,MATCH(B63,Члени!$A:$A,0))&amp;" "&amp;INDEX(Члени!$C:$C,MATCH(B63,Члени!$A:$A,0)),"ID не знайдено"))</f>
        <v/>
      </c>
      <c r="E63" s="8" t="n"/>
    </row>
    <row r="64">
      <c r="A64" s="7" t="n"/>
      <c r="C64">
        <f>IF(B64="","",IFERROR(INDEX(Члени!$B:$B,MATCH(B64,Члени!$A:$A,0))&amp;" "&amp;INDEX(Члени!$C:$C,MATCH(B64,Члени!$A:$A,0)),"ID не знайдено"))</f>
        <v/>
      </c>
      <c r="E64" s="8" t="n"/>
    </row>
    <row r="65">
      <c r="A65" s="7" t="n"/>
      <c r="C65">
        <f>IF(B65="","",IFERROR(INDEX(Члени!$B:$B,MATCH(B65,Члени!$A:$A,0))&amp;" "&amp;INDEX(Члени!$C:$C,MATCH(B65,Члени!$A:$A,0)),"ID не знайдено"))</f>
        <v/>
      </c>
      <c r="E65" s="8" t="n"/>
    </row>
    <row r="66">
      <c r="A66" s="7" t="n"/>
      <c r="C66">
        <f>IF(B66="","",IFERROR(INDEX(Члени!$B:$B,MATCH(B66,Члени!$A:$A,0))&amp;" "&amp;INDEX(Члени!$C:$C,MATCH(B66,Члени!$A:$A,0)),"ID не знайдено"))</f>
        <v/>
      </c>
      <c r="E66" s="8" t="n"/>
    </row>
    <row r="67">
      <c r="A67" s="7" t="n"/>
      <c r="C67">
        <f>IF(B67="","",IFERROR(INDEX(Члени!$B:$B,MATCH(B67,Члени!$A:$A,0))&amp;" "&amp;INDEX(Члени!$C:$C,MATCH(B67,Члени!$A:$A,0)),"ID не знайдено"))</f>
        <v/>
      </c>
      <c r="E67" s="8" t="n"/>
    </row>
    <row r="68">
      <c r="A68" s="7" t="n"/>
      <c r="C68">
        <f>IF(B68="","",IFERROR(INDEX(Члени!$B:$B,MATCH(B68,Члени!$A:$A,0))&amp;" "&amp;INDEX(Члени!$C:$C,MATCH(B68,Члени!$A:$A,0)),"ID не знайдено"))</f>
        <v/>
      </c>
      <c r="E68" s="8" t="n"/>
    </row>
    <row r="69">
      <c r="A69" s="7" t="n"/>
      <c r="C69">
        <f>IF(B69="","",IFERROR(INDEX(Члени!$B:$B,MATCH(B69,Члени!$A:$A,0))&amp;" "&amp;INDEX(Члени!$C:$C,MATCH(B69,Члени!$A:$A,0)),"ID не знайдено"))</f>
        <v/>
      </c>
      <c r="E69" s="8" t="n"/>
    </row>
    <row r="70">
      <c r="A70" s="7" t="n"/>
      <c r="C70">
        <f>IF(B70="","",IFERROR(INDEX(Члени!$B:$B,MATCH(B70,Члени!$A:$A,0))&amp;" "&amp;INDEX(Члени!$C:$C,MATCH(B70,Члени!$A:$A,0)),"ID не знайдено"))</f>
        <v/>
      </c>
      <c r="E70" s="8" t="n"/>
    </row>
    <row r="71">
      <c r="A71" s="7" t="n"/>
      <c r="C71">
        <f>IF(B71="","",IFERROR(INDEX(Члени!$B:$B,MATCH(B71,Члени!$A:$A,0))&amp;" "&amp;INDEX(Члени!$C:$C,MATCH(B71,Члени!$A:$A,0)),"ID не знайдено"))</f>
        <v/>
      </c>
      <c r="E71" s="8" t="n"/>
    </row>
    <row r="72">
      <c r="A72" s="7" t="n"/>
      <c r="C72">
        <f>IF(B72="","",IFERROR(INDEX(Члени!$B:$B,MATCH(B72,Члени!$A:$A,0))&amp;" "&amp;INDEX(Члени!$C:$C,MATCH(B72,Члени!$A:$A,0)),"ID не знайдено"))</f>
        <v/>
      </c>
      <c r="E72" s="8" t="n"/>
    </row>
    <row r="73">
      <c r="A73" s="7" t="n"/>
      <c r="C73">
        <f>IF(B73="","",IFERROR(INDEX(Члени!$B:$B,MATCH(B73,Члени!$A:$A,0))&amp;" "&amp;INDEX(Члени!$C:$C,MATCH(B73,Члени!$A:$A,0)),"ID не знайдено"))</f>
        <v/>
      </c>
      <c r="E73" s="8" t="n"/>
    </row>
    <row r="74">
      <c r="A74" s="7" t="n"/>
      <c r="C74">
        <f>IF(B74="","",IFERROR(INDEX(Члени!$B:$B,MATCH(B74,Члени!$A:$A,0))&amp;" "&amp;INDEX(Члени!$C:$C,MATCH(B74,Члени!$A:$A,0)),"ID не знайдено"))</f>
        <v/>
      </c>
      <c r="E74" s="8" t="n"/>
    </row>
    <row r="75">
      <c r="A75" s="7" t="n"/>
      <c r="C75">
        <f>IF(B75="","",IFERROR(INDEX(Члени!$B:$B,MATCH(B75,Члени!$A:$A,0))&amp;" "&amp;INDEX(Члени!$C:$C,MATCH(B75,Члени!$A:$A,0)),"ID не знайдено"))</f>
        <v/>
      </c>
      <c r="E75" s="8" t="n"/>
    </row>
    <row r="76">
      <c r="A76" s="7" t="n"/>
      <c r="C76">
        <f>IF(B76="","",IFERROR(INDEX(Члени!$B:$B,MATCH(B76,Члени!$A:$A,0))&amp;" "&amp;INDEX(Члени!$C:$C,MATCH(B76,Члени!$A:$A,0)),"ID не знайдено"))</f>
        <v/>
      </c>
      <c r="E76" s="8" t="n"/>
    </row>
    <row r="77">
      <c r="A77" s="7" t="n"/>
      <c r="C77">
        <f>IF(B77="","",IFERROR(INDEX(Члени!$B:$B,MATCH(B77,Члени!$A:$A,0))&amp;" "&amp;INDEX(Члени!$C:$C,MATCH(B77,Члени!$A:$A,0)),"ID не знайдено"))</f>
        <v/>
      </c>
      <c r="E77" s="8" t="n"/>
    </row>
    <row r="78">
      <c r="A78" s="7" t="n"/>
      <c r="C78">
        <f>IF(B78="","",IFERROR(INDEX(Члени!$B:$B,MATCH(B78,Члени!$A:$A,0))&amp;" "&amp;INDEX(Члени!$C:$C,MATCH(B78,Члени!$A:$A,0)),"ID не знайдено"))</f>
        <v/>
      </c>
      <c r="E78" s="8" t="n"/>
    </row>
    <row r="79">
      <c r="A79" s="7" t="n"/>
      <c r="C79">
        <f>IF(B79="","",IFERROR(INDEX(Члени!$B:$B,MATCH(B79,Члени!$A:$A,0))&amp;" "&amp;INDEX(Члени!$C:$C,MATCH(B79,Члени!$A:$A,0)),"ID не знайдено"))</f>
        <v/>
      </c>
      <c r="E79" s="8" t="n"/>
    </row>
    <row r="80">
      <c r="A80" s="7" t="n"/>
      <c r="C80">
        <f>IF(B80="","",IFERROR(INDEX(Члени!$B:$B,MATCH(B80,Члени!$A:$A,0))&amp;" "&amp;INDEX(Члени!$C:$C,MATCH(B80,Члени!$A:$A,0)),"ID не знайдено"))</f>
        <v/>
      </c>
      <c r="E80" s="8" t="n"/>
    </row>
    <row r="81">
      <c r="A81" s="7" t="n"/>
      <c r="C81">
        <f>IF(B81="","",IFERROR(INDEX(Члени!$B:$B,MATCH(B81,Члени!$A:$A,0))&amp;" "&amp;INDEX(Члени!$C:$C,MATCH(B81,Члени!$A:$A,0)),"ID не знайдено"))</f>
        <v/>
      </c>
      <c r="E81" s="8" t="n"/>
    </row>
    <row r="82">
      <c r="A82" s="7" t="n"/>
      <c r="C82">
        <f>IF(B82="","",IFERROR(INDEX(Члени!$B:$B,MATCH(B82,Члени!$A:$A,0))&amp;" "&amp;INDEX(Члени!$C:$C,MATCH(B82,Члени!$A:$A,0)),"ID не знайдено"))</f>
        <v/>
      </c>
      <c r="E82" s="8" t="n"/>
    </row>
    <row r="83">
      <c r="A83" s="7" t="n"/>
      <c r="C83">
        <f>IF(B83="","",IFERROR(INDEX(Члени!$B:$B,MATCH(B83,Члени!$A:$A,0))&amp;" "&amp;INDEX(Члени!$C:$C,MATCH(B83,Члени!$A:$A,0)),"ID не знайдено"))</f>
        <v/>
      </c>
      <c r="E83" s="8" t="n"/>
    </row>
    <row r="84">
      <c r="A84" s="7" t="n"/>
      <c r="C84">
        <f>IF(B84="","",IFERROR(INDEX(Члени!$B:$B,MATCH(B84,Члени!$A:$A,0))&amp;" "&amp;INDEX(Члени!$C:$C,MATCH(B84,Члени!$A:$A,0)),"ID не знайдено"))</f>
        <v/>
      </c>
      <c r="E84" s="8" t="n"/>
    </row>
    <row r="85">
      <c r="A85" s="7" t="n"/>
      <c r="C85">
        <f>IF(B85="","",IFERROR(INDEX(Члени!$B:$B,MATCH(B85,Члени!$A:$A,0))&amp;" "&amp;INDEX(Члени!$C:$C,MATCH(B85,Члени!$A:$A,0)),"ID не знайдено"))</f>
        <v/>
      </c>
      <c r="E85" s="8" t="n"/>
    </row>
    <row r="86">
      <c r="A86" s="7" t="n"/>
      <c r="C86">
        <f>IF(B86="","",IFERROR(INDEX(Члени!$B:$B,MATCH(B86,Члени!$A:$A,0))&amp;" "&amp;INDEX(Члени!$C:$C,MATCH(B86,Члени!$A:$A,0)),"ID не знайдено"))</f>
        <v/>
      </c>
      <c r="E86" s="8" t="n"/>
    </row>
    <row r="87">
      <c r="A87" s="7" t="n"/>
      <c r="C87">
        <f>IF(B87="","",IFERROR(INDEX(Члени!$B:$B,MATCH(B87,Члени!$A:$A,0))&amp;" "&amp;INDEX(Члени!$C:$C,MATCH(B87,Члени!$A:$A,0)),"ID не знайдено"))</f>
        <v/>
      </c>
      <c r="E87" s="8" t="n"/>
    </row>
    <row r="88">
      <c r="A88" s="7" t="n"/>
      <c r="C88">
        <f>IF(B88="","",IFERROR(INDEX(Члени!$B:$B,MATCH(B88,Члени!$A:$A,0))&amp;" "&amp;INDEX(Члени!$C:$C,MATCH(B88,Члени!$A:$A,0)),"ID не знайдено"))</f>
        <v/>
      </c>
      <c r="E88" s="8" t="n"/>
    </row>
    <row r="89">
      <c r="A89" s="7" t="n"/>
      <c r="C89">
        <f>IF(B89="","",IFERROR(INDEX(Члени!$B:$B,MATCH(B89,Члени!$A:$A,0))&amp;" "&amp;INDEX(Члени!$C:$C,MATCH(B89,Члени!$A:$A,0)),"ID не знайдено"))</f>
        <v/>
      </c>
      <c r="E89" s="8" t="n"/>
    </row>
    <row r="90">
      <c r="A90" s="7" t="n"/>
      <c r="C90">
        <f>IF(B90="","",IFERROR(INDEX(Члени!$B:$B,MATCH(B90,Члени!$A:$A,0))&amp;" "&amp;INDEX(Члени!$C:$C,MATCH(B90,Члени!$A:$A,0)),"ID не знайдено"))</f>
        <v/>
      </c>
      <c r="E90" s="8" t="n"/>
    </row>
    <row r="91">
      <c r="A91" s="7" t="n"/>
      <c r="C91">
        <f>IF(B91="","",IFERROR(INDEX(Члени!$B:$B,MATCH(B91,Члени!$A:$A,0))&amp;" "&amp;INDEX(Члени!$C:$C,MATCH(B91,Члени!$A:$A,0)),"ID не знайдено"))</f>
        <v/>
      </c>
      <c r="E91" s="8" t="n"/>
    </row>
    <row r="92">
      <c r="A92" s="7" t="n"/>
      <c r="C92">
        <f>IF(B92="","",IFERROR(INDEX(Члени!$B:$B,MATCH(B92,Члени!$A:$A,0))&amp;" "&amp;INDEX(Члени!$C:$C,MATCH(B92,Члени!$A:$A,0)),"ID не знайдено"))</f>
        <v/>
      </c>
      <c r="E92" s="8" t="n"/>
    </row>
    <row r="93">
      <c r="A93" s="7" t="n"/>
      <c r="C93">
        <f>IF(B93="","",IFERROR(INDEX(Члени!$B:$B,MATCH(B93,Члени!$A:$A,0))&amp;" "&amp;INDEX(Члени!$C:$C,MATCH(B93,Члени!$A:$A,0)),"ID не знайдено"))</f>
        <v/>
      </c>
      <c r="E93" s="8" t="n"/>
    </row>
    <row r="94">
      <c r="A94" s="7" t="n"/>
      <c r="C94">
        <f>IF(B94="","",IFERROR(INDEX(Члени!$B:$B,MATCH(B94,Члени!$A:$A,0))&amp;" "&amp;INDEX(Члени!$C:$C,MATCH(B94,Члени!$A:$A,0)),"ID не знайдено"))</f>
        <v/>
      </c>
      <c r="E94" s="8" t="n"/>
    </row>
    <row r="95">
      <c r="A95" s="7" t="n"/>
      <c r="C95">
        <f>IF(B95="","",IFERROR(INDEX(Члени!$B:$B,MATCH(B95,Члени!$A:$A,0))&amp;" "&amp;INDEX(Члени!$C:$C,MATCH(B95,Члени!$A:$A,0)),"ID не знайдено"))</f>
        <v/>
      </c>
      <c r="E95" s="8" t="n"/>
    </row>
    <row r="96">
      <c r="A96" s="7" t="n"/>
      <c r="C96">
        <f>IF(B96="","",IFERROR(INDEX(Члени!$B:$B,MATCH(B96,Члени!$A:$A,0))&amp;" "&amp;INDEX(Члени!$C:$C,MATCH(B96,Члени!$A:$A,0)),"ID не знайдено"))</f>
        <v/>
      </c>
      <c r="E96" s="8" t="n"/>
    </row>
    <row r="97">
      <c r="A97" s="7" t="n"/>
      <c r="C97">
        <f>IF(B97="","",IFERROR(INDEX(Члени!$B:$B,MATCH(B97,Члени!$A:$A,0))&amp;" "&amp;INDEX(Члени!$C:$C,MATCH(B97,Члени!$A:$A,0)),"ID не знайдено"))</f>
        <v/>
      </c>
      <c r="E97" s="8" t="n"/>
    </row>
    <row r="98">
      <c r="A98" s="7" t="n"/>
      <c r="C98">
        <f>IF(B98="","",IFERROR(INDEX(Члени!$B:$B,MATCH(B98,Члени!$A:$A,0))&amp;" "&amp;INDEX(Члени!$C:$C,MATCH(B98,Члени!$A:$A,0)),"ID не знайдено"))</f>
        <v/>
      </c>
      <c r="E98" s="8" t="n"/>
    </row>
    <row r="99">
      <c r="A99" s="7" t="n"/>
      <c r="C99">
        <f>IF(B99="","",IFERROR(INDEX(Члени!$B:$B,MATCH(B99,Члени!$A:$A,0))&amp;" "&amp;INDEX(Члени!$C:$C,MATCH(B99,Члени!$A:$A,0)),"ID не знайдено"))</f>
        <v/>
      </c>
      <c r="E99" s="8" t="n"/>
    </row>
    <row r="100">
      <c r="A100" s="7" t="n"/>
      <c r="C100">
        <f>IF(B100="","",IFERROR(INDEX(Члени!$B:$B,MATCH(B100,Члени!$A:$A,0))&amp;" "&amp;INDEX(Члени!$C:$C,MATCH(B100,Члени!$A:$A,0)),"ID не знайдено"))</f>
        <v/>
      </c>
      <c r="E100" s="8" t="n"/>
    </row>
    <row r="101">
      <c r="A101" s="7" t="n"/>
      <c r="C101">
        <f>IF(B101="","",IFERROR(INDEX(Члени!$B:$B,MATCH(B101,Члени!$A:$A,0))&amp;" "&amp;INDEX(Члени!$C:$C,MATCH(B101,Члени!$A:$A,0)),"ID не знайдено"))</f>
        <v/>
      </c>
      <c r="E101" s="8" t="n"/>
    </row>
    <row r="102">
      <c r="A102" s="7" t="n"/>
      <c r="C102">
        <f>IF(B102="","",IFERROR(INDEX(Члени!$B:$B,MATCH(B102,Члени!$A:$A,0))&amp;" "&amp;INDEX(Члени!$C:$C,MATCH(B102,Члени!$A:$A,0)),"ID не знайдено"))</f>
        <v/>
      </c>
      <c r="E102" s="8" t="n"/>
    </row>
    <row r="103">
      <c r="A103" s="7" t="n"/>
      <c r="C103">
        <f>IF(B103="","",IFERROR(INDEX(Члени!$B:$B,MATCH(B103,Члени!$A:$A,0))&amp;" "&amp;INDEX(Члени!$C:$C,MATCH(B103,Члени!$A:$A,0)),"ID не знайдено"))</f>
        <v/>
      </c>
      <c r="E103" s="8" t="n"/>
    </row>
    <row r="104">
      <c r="A104" s="7" t="n"/>
      <c r="C104">
        <f>IF(B104="","",IFERROR(INDEX(Члени!$B:$B,MATCH(B104,Члени!$A:$A,0))&amp;" "&amp;INDEX(Члени!$C:$C,MATCH(B104,Члени!$A:$A,0)),"ID не знайдено"))</f>
        <v/>
      </c>
      <c r="E104" s="8" t="n"/>
    </row>
    <row r="105">
      <c r="A105" s="7" t="n"/>
      <c r="C105">
        <f>IF(B105="","",IFERROR(INDEX(Члени!$B:$B,MATCH(B105,Члени!$A:$A,0))&amp;" "&amp;INDEX(Члени!$C:$C,MATCH(B105,Члени!$A:$A,0)),"ID не знайдено"))</f>
        <v/>
      </c>
      <c r="E105" s="8" t="n"/>
    </row>
    <row r="106">
      <c r="A106" s="7" t="n"/>
      <c r="C106">
        <f>IF(B106="","",IFERROR(INDEX(Члени!$B:$B,MATCH(B106,Члени!$A:$A,0))&amp;" "&amp;INDEX(Члени!$C:$C,MATCH(B106,Члени!$A:$A,0)),"ID не знайдено"))</f>
        <v/>
      </c>
      <c r="E106" s="8" t="n"/>
    </row>
    <row r="107">
      <c r="A107" s="7" t="n"/>
      <c r="C107">
        <f>IF(B107="","",IFERROR(INDEX(Члени!$B:$B,MATCH(B107,Члени!$A:$A,0))&amp;" "&amp;INDEX(Члени!$C:$C,MATCH(B107,Члени!$A:$A,0)),"ID не знайдено"))</f>
        <v/>
      </c>
      <c r="E107" s="8" t="n"/>
    </row>
    <row r="108">
      <c r="A108" s="7" t="n"/>
      <c r="C108">
        <f>IF(B108="","",IFERROR(INDEX(Члени!$B:$B,MATCH(B108,Члени!$A:$A,0))&amp;" "&amp;INDEX(Члени!$C:$C,MATCH(B108,Члени!$A:$A,0)),"ID не знайдено"))</f>
        <v/>
      </c>
      <c r="E108" s="8" t="n"/>
    </row>
    <row r="109">
      <c r="A109" s="7" t="n"/>
      <c r="C109">
        <f>IF(B109="","",IFERROR(INDEX(Члени!$B:$B,MATCH(B109,Члени!$A:$A,0))&amp;" "&amp;INDEX(Члени!$C:$C,MATCH(B109,Члени!$A:$A,0)),"ID не знайдено"))</f>
        <v/>
      </c>
      <c r="E109" s="8" t="n"/>
    </row>
    <row r="110">
      <c r="A110" s="7" t="n"/>
      <c r="C110">
        <f>IF(B110="","",IFERROR(INDEX(Члени!$B:$B,MATCH(B110,Члени!$A:$A,0))&amp;" "&amp;INDEX(Члени!$C:$C,MATCH(B110,Члени!$A:$A,0)),"ID не знайдено"))</f>
        <v/>
      </c>
      <c r="E110" s="8" t="n"/>
    </row>
    <row r="111">
      <c r="A111" s="7" t="n"/>
      <c r="C111">
        <f>IF(B111="","",IFERROR(INDEX(Члени!$B:$B,MATCH(B111,Члени!$A:$A,0))&amp;" "&amp;INDEX(Члени!$C:$C,MATCH(B111,Члени!$A:$A,0)),"ID не знайдено"))</f>
        <v/>
      </c>
      <c r="E111" s="8" t="n"/>
    </row>
    <row r="112">
      <c r="A112" s="7" t="n"/>
      <c r="C112">
        <f>IF(B112="","",IFERROR(INDEX(Члени!$B:$B,MATCH(B112,Члени!$A:$A,0))&amp;" "&amp;INDEX(Члени!$C:$C,MATCH(B112,Члени!$A:$A,0)),"ID не знайдено"))</f>
        <v/>
      </c>
      <c r="E112" s="8" t="n"/>
    </row>
    <row r="113">
      <c r="A113" s="7" t="n"/>
      <c r="C113">
        <f>IF(B113="","",IFERROR(INDEX(Члени!$B:$B,MATCH(B113,Члени!$A:$A,0))&amp;" "&amp;INDEX(Члени!$C:$C,MATCH(B113,Члени!$A:$A,0)),"ID не знайдено"))</f>
        <v/>
      </c>
      <c r="E113" s="8" t="n"/>
    </row>
    <row r="114">
      <c r="A114" s="7" t="n"/>
      <c r="C114">
        <f>IF(B114="","",IFERROR(INDEX(Члени!$B:$B,MATCH(B114,Члени!$A:$A,0))&amp;" "&amp;INDEX(Члени!$C:$C,MATCH(B114,Члени!$A:$A,0)),"ID не знайдено"))</f>
        <v/>
      </c>
      <c r="E114" s="8" t="n"/>
    </row>
    <row r="115">
      <c r="A115" s="7" t="n"/>
      <c r="C115">
        <f>IF(B115="","",IFERROR(INDEX(Члени!$B:$B,MATCH(B115,Члени!$A:$A,0))&amp;" "&amp;INDEX(Члени!$C:$C,MATCH(B115,Члени!$A:$A,0)),"ID не знайдено"))</f>
        <v/>
      </c>
      <c r="E115" s="8" t="n"/>
    </row>
    <row r="116">
      <c r="A116" s="7" t="n"/>
      <c r="C116">
        <f>IF(B116="","",IFERROR(INDEX(Члени!$B:$B,MATCH(B116,Члени!$A:$A,0))&amp;" "&amp;INDEX(Члени!$C:$C,MATCH(B116,Члени!$A:$A,0)),"ID не знайдено"))</f>
        <v/>
      </c>
      <c r="E116" s="8" t="n"/>
    </row>
    <row r="117">
      <c r="A117" s="7" t="n"/>
      <c r="C117">
        <f>IF(B117="","",IFERROR(INDEX(Члени!$B:$B,MATCH(B117,Члени!$A:$A,0))&amp;" "&amp;INDEX(Члени!$C:$C,MATCH(B117,Члени!$A:$A,0)),"ID не знайдено"))</f>
        <v/>
      </c>
      <c r="E117" s="8" t="n"/>
    </row>
    <row r="118">
      <c r="A118" s="7" t="n"/>
      <c r="C118">
        <f>IF(B118="","",IFERROR(INDEX(Члени!$B:$B,MATCH(B118,Члени!$A:$A,0))&amp;" "&amp;INDEX(Члени!$C:$C,MATCH(B118,Члени!$A:$A,0)),"ID не знайдено"))</f>
        <v/>
      </c>
      <c r="E118" s="8" t="n"/>
    </row>
    <row r="119">
      <c r="A119" s="7" t="n"/>
      <c r="C119">
        <f>IF(B119="","",IFERROR(INDEX(Члени!$B:$B,MATCH(B119,Члени!$A:$A,0))&amp;" "&amp;INDEX(Члени!$C:$C,MATCH(B119,Члени!$A:$A,0)),"ID не знайдено"))</f>
        <v/>
      </c>
      <c r="E119" s="8" t="n"/>
    </row>
    <row r="120">
      <c r="A120" s="7" t="n"/>
      <c r="C120">
        <f>IF(B120="","",IFERROR(INDEX(Члени!$B:$B,MATCH(B120,Члени!$A:$A,0))&amp;" "&amp;INDEX(Члени!$C:$C,MATCH(B120,Члени!$A:$A,0)),"ID не знайдено"))</f>
        <v/>
      </c>
      <c r="E120" s="8" t="n"/>
    </row>
    <row r="121">
      <c r="A121" s="7" t="n"/>
      <c r="C121">
        <f>IF(B121="","",IFERROR(INDEX(Члени!$B:$B,MATCH(B121,Члени!$A:$A,0))&amp;" "&amp;INDEX(Члени!$C:$C,MATCH(B121,Члени!$A:$A,0)),"ID не знайдено"))</f>
        <v/>
      </c>
      <c r="E121" s="8" t="n"/>
    </row>
    <row r="122">
      <c r="A122" s="7" t="n"/>
      <c r="C122">
        <f>IF(B122="","",IFERROR(INDEX(Члени!$B:$B,MATCH(B122,Члени!$A:$A,0))&amp;" "&amp;INDEX(Члени!$C:$C,MATCH(B122,Члени!$A:$A,0)),"ID не знайдено"))</f>
        <v/>
      </c>
      <c r="E122" s="8" t="n"/>
    </row>
    <row r="123">
      <c r="A123" s="7" t="n"/>
      <c r="C123">
        <f>IF(B123="","",IFERROR(INDEX(Члени!$B:$B,MATCH(B123,Члени!$A:$A,0))&amp;" "&amp;INDEX(Члени!$C:$C,MATCH(B123,Члени!$A:$A,0)),"ID не знайдено"))</f>
        <v/>
      </c>
      <c r="E123" s="8" t="n"/>
    </row>
    <row r="124">
      <c r="A124" s="7" t="n"/>
      <c r="C124">
        <f>IF(B124="","",IFERROR(INDEX(Члени!$B:$B,MATCH(B124,Члени!$A:$A,0))&amp;" "&amp;INDEX(Члени!$C:$C,MATCH(B124,Члени!$A:$A,0)),"ID не знайдено"))</f>
        <v/>
      </c>
      <c r="E124" s="8" t="n"/>
    </row>
    <row r="125">
      <c r="A125" s="7" t="n"/>
      <c r="C125">
        <f>IF(B125="","",IFERROR(INDEX(Члени!$B:$B,MATCH(B125,Члени!$A:$A,0))&amp;" "&amp;INDEX(Члени!$C:$C,MATCH(B125,Члени!$A:$A,0)),"ID не знайдено"))</f>
        <v/>
      </c>
      <c r="E125" s="8" t="n"/>
    </row>
    <row r="126">
      <c r="A126" s="7" t="n"/>
      <c r="C126">
        <f>IF(B126="","",IFERROR(INDEX(Члени!$B:$B,MATCH(B126,Члени!$A:$A,0))&amp;" "&amp;INDEX(Члени!$C:$C,MATCH(B126,Члени!$A:$A,0)),"ID не знайдено"))</f>
        <v/>
      </c>
      <c r="E126" s="8" t="n"/>
    </row>
    <row r="127">
      <c r="A127" s="7" t="n"/>
      <c r="C127">
        <f>IF(B127="","",IFERROR(INDEX(Члени!$B:$B,MATCH(B127,Члени!$A:$A,0))&amp;" "&amp;INDEX(Члени!$C:$C,MATCH(B127,Члени!$A:$A,0)),"ID не знайдено"))</f>
        <v/>
      </c>
      <c r="E127" s="8" t="n"/>
    </row>
    <row r="128">
      <c r="A128" s="7" t="n"/>
      <c r="C128">
        <f>IF(B128="","",IFERROR(INDEX(Члени!$B:$B,MATCH(B128,Члени!$A:$A,0))&amp;" "&amp;INDEX(Члени!$C:$C,MATCH(B128,Члени!$A:$A,0)),"ID не знайдено"))</f>
        <v/>
      </c>
      <c r="E128" s="8" t="n"/>
    </row>
    <row r="129">
      <c r="A129" s="7" t="n"/>
      <c r="C129">
        <f>IF(B129="","",IFERROR(INDEX(Члени!$B:$B,MATCH(B129,Члени!$A:$A,0))&amp;" "&amp;INDEX(Члени!$C:$C,MATCH(B129,Члени!$A:$A,0)),"ID не знайдено"))</f>
        <v/>
      </c>
      <c r="E129" s="8" t="n"/>
    </row>
    <row r="130">
      <c r="A130" s="7" t="n"/>
      <c r="C130">
        <f>IF(B130="","",IFERROR(INDEX(Члени!$B:$B,MATCH(B130,Члени!$A:$A,0))&amp;" "&amp;INDEX(Члени!$C:$C,MATCH(B130,Члени!$A:$A,0)),"ID не знайдено"))</f>
        <v/>
      </c>
      <c r="E130" s="8" t="n"/>
    </row>
    <row r="131">
      <c r="A131" s="7" t="n"/>
      <c r="C131">
        <f>IF(B131="","",IFERROR(INDEX(Члени!$B:$B,MATCH(B131,Члени!$A:$A,0))&amp;" "&amp;INDEX(Члени!$C:$C,MATCH(B131,Члени!$A:$A,0)),"ID не знайдено"))</f>
        <v/>
      </c>
      <c r="E131" s="8" t="n"/>
    </row>
    <row r="132">
      <c r="A132" s="7" t="n"/>
      <c r="C132">
        <f>IF(B132="","",IFERROR(INDEX(Члени!$B:$B,MATCH(B132,Члени!$A:$A,0))&amp;" "&amp;INDEX(Члени!$C:$C,MATCH(B132,Члени!$A:$A,0)),"ID не знайдено"))</f>
        <v/>
      </c>
      <c r="E132" s="8" t="n"/>
    </row>
    <row r="133">
      <c r="A133" s="7" t="n"/>
      <c r="C133">
        <f>IF(B133="","",IFERROR(INDEX(Члени!$B:$B,MATCH(B133,Члени!$A:$A,0))&amp;" "&amp;INDEX(Члени!$C:$C,MATCH(B133,Члени!$A:$A,0)),"ID не знайдено"))</f>
        <v/>
      </c>
      <c r="E133" s="8" t="n"/>
    </row>
    <row r="134">
      <c r="A134" s="7" t="n"/>
      <c r="C134">
        <f>IF(B134="","",IFERROR(INDEX(Члени!$B:$B,MATCH(B134,Члени!$A:$A,0))&amp;" "&amp;INDEX(Члени!$C:$C,MATCH(B134,Члени!$A:$A,0)),"ID не знайдено"))</f>
        <v/>
      </c>
      <c r="E134" s="8" t="n"/>
    </row>
    <row r="135">
      <c r="A135" s="7" t="n"/>
      <c r="C135">
        <f>IF(B135="","",IFERROR(INDEX(Члени!$B:$B,MATCH(B135,Члени!$A:$A,0))&amp;" "&amp;INDEX(Члени!$C:$C,MATCH(B135,Члени!$A:$A,0)),"ID не знайдено"))</f>
        <v/>
      </c>
      <c r="E135" s="8" t="n"/>
    </row>
    <row r="136">
      <c r="A136" s="7" t="n"/>
      <c r="C136">
        <f>IF(B136="","",IFERROR(INDEX(Члени!$B:$B,MATCH(B136,Члени!$A:$A,0))&amp;" "&amp;INDEX(Члени!$C:$C,MATCH(B136,Члени!$A:$A,0)),"ID не знайдено"))</f>
        <v/>
      </c>
      <c r="E136" s="8" t="n"/>
    </row>
    <row r="137">
      <c r="A137" s="7" t="n"/>
      <c r="C137">
        <f>IF(B137="","",IFERROR(INDEX(Члени!$B:$B,MATCH(B137,Члени!$A:$A,0))&amp;" "&amp;INDEX(Члени!$C:$C,MATCH(B137,Члени!$A:$A,0)),"ID не знайдено"))</f>
        <v/>
      </c>
      <c r="E137" s="8" t="n"/>
    </row>
    <row r="138">
      <c r="A138" s="7" t="n"/>
      <c r="C138">
        <f>IF(B138="","",IFERROR(INDEX(Члени!$B:$B,MATCH(B138,Члени!$A:$A,0))&amp;" "&amp;INDEX(Члени!$C:$C,MATCH(B138,Члени!$A:$A,0)),"ID не знайдено"))</f>
        <v/>
      </c>
      <c r="E138" s="8" t="n"/>
    </row>
    <row r="139">
      <c r="A139" s="7" t="n"/>
      <c r="C139">
        <f>IF(B139="","",IFERROR(INDEX(Члени!$B:$B,MATCH(B139,Члени!$A:$A,0))&amp;" "&amp;INDEX(Члени!$C:$C,MATCH(B139,Члени!$A:$A,0)),"ID не знайдено"))</f>
        <v/>
      </c>
      <c r="E139" s="8" t="n"/>
    </row>
    <row r="140">
      <c r="A140" s="7" t="n"/>
      <c r="C140">
        <f>IF(B140="","",IFERROR(INDEX(Члени!$B:$B,MATCH(B140,Члени!$A:$A,0))&amp;" "&amp;INDEX(Члени!$C:$C,MATCH(B140,Члени!$A:$A,0)),"ID не знайдено"))</f>
        <v/>
      </c>
      <c r="E140" s="8" t="n"/>
    </row>
    <row r="141">
      <c r="A141" s="7" t="n"/>
      <c r="C141">
        <f>IF(B141="","",IFERROR(INDEX(Члени!$B:$B,MATCH(B141,Члени!$A:$A,0))&amp;" "&amp;INDEX(Члени!$C:$C,MATCH(B141,Члени!$A:$A,0)),"ID не знайдено"))</f>
        <v/>
      </c>
      <c r="E141" s="8" t="n"/>
    </row>
    <row r="142">
      <c r="A142" s="7" t="n"/>
      <c r="C142">
        <f>IF(B142="","",IFERROR(INDEX(Члени!$B:$B,MATCH(B142,Члени!$A:$A,0))&amp;" "&amp;INDEX(Члени!$C:$C,MATCH(B142,Члени!$A:$A,0)),"ID не знайдено"))</f>
        <v/>
      </c>
      <c r="E142" s="8" t="n"/>
    </row>
    <row r="143">
      <c r="A143" s="7" t="n"/>
      <c r="C143">
        <f>IF(B143="","",IFERROR(INDEX(Члени!$B:$B,MATCH(B143,Члени!$A:$A,0))&amp;" "&amp;INDEX(Члени!$C:$C,MATCH(B143,Члени!$A:$A,0)),"ID не знайдено"))</f>
        <v/>
      </c>
      <c r="E143" s="8" t="n"/>
    </row>
    <row r="144">
      <c r="A144" s="7" t="n"/>
      <c r="C144">
        <f>IF(B144="","",IFERROR(INDEX(Члени!$B:$B,MATCH(B144,Члени!$A:$A,0))&amp;" "&amp;INDEX(Члени!$C:$C,MATCH(B144,Члени!$A:$A,0)),"ID не знайдено"))</f>
        <v/>
      </c>
      <c r="E144" s="8" t="n"/>
    </row>
    <row r="145">
      <c r="A145" s="7" t="n"/>
      <c r="C145">
        <f>IF(B145="","",IFERROR(INDEX(Члени!$B:$B,MATCH(B145,Члени!$A:$A,0))&amp;" "&amp;INDEX(Члени!$C:$C,MATCH(B145,Члени!$A:$A,0)),"ID не знайдено"))</f>
        <v/>
      </c>
      <c r="E145" s="8" t="n"/>
    </row>
    <row r="146">
      <c r="A146" s="7" t="n"/>
      <c r="C146">
        <f>IF(B146="","",IFERROR(INDEX(Члени!$B:$B,MATCH(B146,Члени!$A:$A,0))&amp;" "&amp;INDEX(Члени!$C:$C,MATCH(B146,Члени!$A:$A,0)),"ID не знайдено"))</f>
        <v/>
      </c>
      <c r="E146" s="8" t="n"/>
    </row>
    <row r="147">
      <c r="A147" s="7" t="n"/>
      <c r="C147">
        <f>IF(B147="","",IFERROR(INDEX(Члени!$B:$B,MATCH(B147,Члени!$A:$A,0))&amp;" "&amp;INDEX(Члени!$C:$C,MATCH(B147,Члени!$A:$A,0)),"ID не знайдено"))</f>
        <v/>
      </c>
      <c r="E147" s="8" t="n"/>
    </row>
    <row r="148">
      <c r="A148" s="7" t="n"/>
      <c r="C148">
        <f>IF(B148="","",IFERROR(INDEX(Члени!$B:$B,MATCH(B148,Члени!$A:$A,0))&amp;" "&amp;INDEX(Члени!$C:$C,MATCH(B148,Члени!$A:$A,0)),"ID не знайдено"))</f>
        <v/>
      </c>
      <c r="E148" s="8" t="n"/>
    </row>
    <row r="149">
      <c r="A149" s="7" t="n"/>
      <c r="C149">
        <f>IF(B149="","",IFERROR(INDEX(Члени!$B:$B,MATCH(B149,Члени!$A:$A,0))&amp;" "&amp;INDEX(Члени!$C:$C,MATCH(B149,Члени!$A:$A,0)),"ID не знайдено"))</f>
        <v/>
      </c>
      <c r="E149" s="8" t="n"/>
    </row>
    <row r="150">
      <c r="A150" s="7" t="n"/>
      <c r="C150">
        <f>IF(B150="","",IFERROR(INDEX(Члени!$B:$B,MATCH(B150,Члени!$A:$A,0))&amp;" "&amp;INDEX(Члени!$C:$C,MATCH(B150,Члени!$A:$A,0)),"ID не знайдено"))</f>
        <v/>
      </c>
      <c r="E150" s="8" t="n"/>
    </row>
    <row r="151">
      <c r="A151" s="7" t="n"/>
      <c r="C151">
        <f>IF(B151="","",IFERROR(INDEX(Члени!$B:$B,MATCH(B151,Члени!$A:$A,0))&amp;" "&amp;INDEX(Члени!$C:$C,MATCH(B151,Члени!$A:$A,0)),"ID не знайдено"))</f>
        <v/>
      </c>
      <c r="E151" s="8" t="n"/>
    </row>
    <row r="152">
      <c r="A152" s="7" t="n"/>
      <c r="C152">
        <f>IF(B152="","",IFERROR(INDEX(Члени!$B:$B,MATCH(B152,Члени!$A:$A,0))&amp;" "&amp;INDEX(Члени!$C:$C,MATCH(B152,Члени!$A:$A,0)),"ID не знайдено"))</f>
        <v/>
      </c>
      <c r="E152" s="8" t="n"/>
    </row>
    <row r="153">
      <c r="A153" s="7" t="n"/>
      <c r="C153">
        <f>IF(B153="","",IFERROR(INDEX(Члени!$B:$B,MATCH(B153,Члени!$A:$A,0))&amp;" "&amp;INDEX(Члени!$C:$C,MATCH(B153,Члени!$A:$A,0)),"ID не знайдено"))</f>
        <v/>
      </c>
      <c r="E153" s="8" t="n"/>
    </row>
    <row r="154">
      <c r="A154" s="7" t="n"/>
      <c r="C154">
        <f>IF(B154="","",IFERROR(INDEX(Члени!$B:$B,MATCH(B154,Члени!$A:$A,0))&amp;" "&amp;INDEX(Члени!$C:$C,MATCH(B154,Члени!$A:$A,0)),"ID не знайдено"))</f>
        <v/>
      </c>
      <c r="E154" s="8" t="n"/>
    </row>
    <row r="155">
      <c r="A155" s="7" t="n"/>
      <c r="C155">
        <f>IF(B155="","",IFERROR(INDEX(Члени!$B:$B,MATCH(B155,Члени!$A:$A,0))&amp;" "&amp;INDEX(Члени!$C:$C,MATCH(B155,Члени!$A:$A,0)),"ID не знайдено"))</f>
        <v/>
      </c>
      <c r="E155" s="8" t="n"/>
    </row>
    <row r="156">
      <c r="A156" s="7" t="n"/>
      <c r="C156">
        <f>IF(B156="","",IFERROR(INDEX(Члени!$B:$B,MATCH(B156,Члени!$A:$A,0))&amp;" "&amp;INDEX(Члени!$C:$C,MATCH(B156,Члени!$A:$A,0)),"ID не знайдено"))</f>
        <v/>
      </c>
      <c r="E156" s="8" t="n"/>
    </row>
    <row r="157">
      <c r="A157" s="7" t="n"/>
      <c r="C157">
        <f>IF(B157="","",IFERROR(INDEX(Члени!$B:$B,MATCH(B157,Члени!$A:$A,0))&amp;" "&amp;INDEX(Члени!$C:$C,MATCH(B157,Члени!$A:$A,0)),"ID не знайдено"))</f>
        <v/>
      </c>
      <c r="E157" s="8" t="n"/>
    </row>
    <row r="158">
      <c r="A158" s="7" t="n"/>
      <c r="C158">
        <f>IF(B158="","",IFERROR(INDEX(Члени!$B:$B,MATCH(B158,Члени!$A:$A,0))&amp;" "&amp;INDEX(Члени!$C:$C,MATCH(B158,Члени!$A:$A,0)),"ID не знайдено"))</f>
        <v/>
      </c>
      <c r="E158" s="8" t="n"/>
    </row>
    <row r="159">
      <c r="A159" s="7" t="n"/>
      <c r="C159">
        <f>IF(B159="","",IFERROR(INDEX(Члени!$B:$B,MATCH(B159,Члени!$A:$A,0))&amp;" "&amp;INDEX(Члени!$C:$C,MATCH(B159,Члени!$A:$A,0)),"ID не знайдено"))</f>
        <v/>
      </c>
      <c r="E159" s="8" t="n"/>
    </row>
    <row r="160">
      <c r="A160" s="7" t="n"/>
      <c r="C160">
        <f>IF(B160="","",IFERROR(INDEX(Члени!$B:$B,MATCH(B160,Члени!$A:$A,0))&amp;" "&amp;INDEX(Члени!$C:$C,MATCH(B160,Члени!$A:$A,0)),"ID не знайдено"))</f>
        <v/>
      </c>
      <c r="E160" s="8" t="n"/>
    </row>
    <row r="161">
      <c r="A161" s="7" t="n"/>
      <c r="C161">
        <f>IF(B161="","",IFERROR(INDEX(Члени!$B:$B,MATCH(B161,Члени!$A:$A,0))&amp;" "&amp;INDEX(Члени!$C:$C,MATCH(B161,Члени!$A:$A,0)),"ID не знайдено"))</f>
        <v/>
      </c>
      <c r="E161" s="8" t="n"/>
    </row>
    <row r="162">
      <c r="A162" s="7" t="n"/>
      <c r="C162">
        <f>IF(B162="","",IFERROR(INDEX(Члени!$B:$B,MATCH(B162,Члени!$A:$A,0))&amp;" "&amp;INDEX(Члени!$C:$C,MATCH(B162,Члени!$A:$A,0)),"ID не знайдено"))</f>
        <v/>
      </c>
      <c r="E162" s="8" t="n"/>
    </row>
    <row r="163">
      <c r="A163" s="7" t="n"/>
      <c r="C163">
        <f>IF(B163="","",IFERROR(INDEX(Члени!$B:$B,MATCH(B163,Члени!$A:$A,0))&amp;" "&amp;INDEX(Члени!$C:$C,MATCH(B163,Члени!$A:$A,0)),"ID не знайдено"))</f>
        <v/>
      </c>
      <c r="E163" s="8" t="n"/>
    </row>
    <row r="164">
      <c r="A164" s="7" t="n"/>
      <c r="C164">
        <f>IF(B164="","",IFERROR(INDEX(Члени!$B:$B,MATCH(B164,Члени!$A:$A,0))&amp;" "&amp;INDEX(Члени!$C:$C,MATCH(B164,Члени!$A:$A,0)),"ID не знайдено"))</f>
        <v/>
      </c>
      <c r="E164" s="8" t="n"/>
    </row>
    <row r="165">
      <c r="A165" s="7" t="n"/>
      <c r="C165">
        <f>IF(B165="","",IFERROR(INDEX(Члени!$B:$B,MATCH(B165,Члени!$A:$A,0))&amp;" "&amp;INDEX(Члени!$C:$C,MATCH(B165,Члени!$A:$A,0)),"ID не знайдено"))</f>
        <v/>
      </c>
      <c r="E165" s="8" t="n"/>
    </row>
    <row r="166">
      <c r="A166" s="7" t="n"/>
      <c r="C166">
        <f>IF(B166="","",IFERROR(INDEX(Члени!$B:$B,MATCH(B166,Члени!$A:$A,0))&amp;" "&amp;INDEX(Члени!$C:$C,MATCH(B166,Члени!$A:$A,0)),"ID не знайдено"))</f>
        <v/>
      </c>
      <c r="E166" s="8" t="n"/>
    </row>
    <row r="167">
      <c r="A167" s="7" t="n"/>
      <c r="C167">
        <f>IF(B167="","",IFERROR(INDEX(Члени!$B:$B,MATCH(B167,Члени!$A:$A,0))&amp;" "&amp;INDEX(Члени!$C:$C,MATCH(B167,Члени!$A:$A,0)),"ID не знайдено"))</f>
        <v/>
      </c>
      <c r="E167" s="8" t="n"/>
    </row>
    <row r="168">
      <c r="A168" s="7" t="n"/>
      <c r="C168">
        <f>IF(B168="","",IFERROR(INDEX(Члени!$B:$B,MATCH(B168,Члени!$A:$A,0))&amp;" "&amp;INDEX(Члени!$C:$C,MATCH(B168,Члени!$A:$A,0)),"ID не знайдено"))</f>
        <v/>
      </c>
      <c r="E168" s="8" t="n"/>
    </row>
    <row r="169">
      <c r="A169" s="7" t="n"/>
      <c r="C169">
        <f>IF(B169="","",IFERROR(INDEX(Члени!$B:$B,MATCH(B169,Члени!$A:$A,0))&amp;" "&amp;INDEX(Члени!$C:$C,MATCH(B169,Члени!$A:$A,0)),"ID не знайдено"))</f>
        <v/>
      </c>
      <c r="E169" s="8" t="n"/>
    </row>
    <row r="170">
      <c r="A170" s="7" t="n"/>
      <c r="C170">
        <f>IF(B170="","",IFERROR(INDEX(Члени!$B:$B,MATCH(B170,Члени!$A:$A,0))&amp;" "&amp;INDEX(Члени!$C:$C,MATCH(B170,Члени!$A:$A,0)),"ID не знайдено"))</f>
        <v/>
      </c>
      <c r="E170" s="8" t="n"/>
    </row>
    <row r="171">
      <c r="A171" s="7" t="n"/>
      <c r="C171">
        <f>IF(B171="","",IFERROR(INDEX(Члени!$B:$B,MATCH(B171,Члени!$A:$A,0))&amp;" "&amp;INDEX(Члени!$C:$C,MATCH(B171,Члени!$A:$A,0)),"ID не знайдено"))</f>
        <v/>
      </c>
      <c r="E171" s="8" t="n"/>
    </row>
    <row r="172">
      <c r="A172" s="7" t="n"/>
      <c r="C172">
        <f>IF(B172="","",IFERROR(INDEX(Члени!$B:$B,MATCH(B172,Члени!$A:$A,0))&amp;" "&amp;INDEX(Члени!$C:$C,MATCH(B172,Члени!$A:$A,0)),"ID не знайдено"))</f>
        <v/>
      </c>
      <c r="E172" s="8" t="n"/>
    </row>
    <row r="173">
      <c r="A173" s="7" t="n"/>
      <c r="C173">
        <f>IF(B173="","",IFERROR(INDEX(Члени!$B:$B,MATCH(B173,Члени!$A:$A,0))&amp;" "&amp;INDEX(Члени!$C:$C,MATCH(B173,Члени!$A:$A,0)),"ID не знайдено"))</f>
        <v/>
      </c>
      <c r="E173" s="8" t="n"/>
    </row>
    <row r="174">
      <c r="A174" s="7" t="n"/>
      <c r="C174">
        <f>IF(B174="","",IFERROR(INDEX(Члени!$B:$B,MATCH(B174,Члени!$A:$A,0))&amp;" "&amp;INDEX(Члени!$C:$C,MATCH(B174,Члени!$A:$A,0)),"ID не знайдено"))</f>
        <v/>
      </c>
      <c r="E174" s="8" t="n"/>
    </row>
    <row r="175">
      <c r="A175" s="7" t="n"/>
      <c r="C175">
        <f>IF(B175="","",IFERROR(INDEX(Члени!$B:$B,MATCH(B175,Члени!$A:$A,0))&amp;" "&amp;INDEX(Члени!$C:$C,MATCH(B175,Члени!$A:$A,0)),"ID не знайдено"))</f>
        <v/>
      </c>
      <c r="E175" s="8" t="n"/>
    </row>
    <row r="176">
      <c r="A176" s="7" t="n"/>
      <c r="C176">
        <f>IF(B176="","",IFERROR(INDEX(Члени!$B:$B,MATCH(B176,Члени!$A:$A,0))&amp;" "&amp;INDEX(Члени!$C:$C,MATCH(B176,Члени!$A:$A,0)),"ID не знайдено"))</f>
        <v/>
      </c>
      <c r="E176" s="8" t="n"/>
    </row>
    <row r="177">
      <c r="A177" s="7" t="n"/>
      <c r="C177">
        <f>IF(B177="","",IFERROR(INDEX(Члени!$B:$B,MATCH(B177,Члени!$A:$A,0))&amp;" "&amp;INDEX(Члени!$C:$C,MATCH(B177,Члени!$A:$A,0)),"ID не знайдено"))</f>
        <v/>
      </c>
      <c r="E177" s="8" t="n"/>
    </row>
    <row r="178">
      <c r="A178" s="7" t="n"/>
      <c r="C178">
        <f>IF(B178="","",IFERROR(INDEX(Члени!$B:$B,MATCH(B178,Члени!$A:$A,0))&amp;" "&amp;INDEX(Члени!$C:$C,MATCH(B178,Члени!$A:$A,0)),"ID не знайдено"))</f>
        <v/>
      </c>
      <c r="E178" s="8" t="n"/>
    </row>
    <row r="179">
      <c r="A179" s="7" t="n"/>
      <c r="C179">
        <f>IF(B179="","",IFERROR(INDEX(Члени!$B:$B,MATCH(B179,Члени!$A:$A,0))&amp;" "&amp;INDEX(Члени!$C:$C,MATCH(B179,Члени!$A:$A,0)),"ID не знайдено"))</f>
        <v/>
      </c>
      <c r="E179" s="8" t="n"/>
    </row>
    <row r="180">
      <c r="A180" s="7" t="n"/>
      <c r="C180">
        <f>IF(B180="","",IFERROR(INDEX(Члени!$B:$B,MATCH(B180,Члени!$A:$A,0))&amp;" "&amp;INDEX(Члени!$C:$C,MATCH(B180,Члени!$A:$A,0)),"ID не знайдено"))</f>
        <v/>
      </c>
      <c r="E180" s="8" t="n"/>
    </row>
    <row r="181">
      <c r="A181" s="7" t="n"/>
      <c r="C181">
        <f>IF(B181="","",IFERROR(INDEX(Члени!$B:$B,MATCH(B181,Члени!$A:$A,0))&amp;" "&amp;INDEX(Члени!$C:$C,MATCH(B181,Члени!$A:$A,0)),"ID не знайдено"))</f>
        <v/>
      </c>
      <c r="E181" s="8" t="n"/>
    </row>
    <row r="182">
      <c r="A182" s="7" t="n"/>
      <c r="C182">
        <f>IF(B182="","",IFERROR(INDEX(Члени!$B:$B,MATCH(B182,Члени!$A:$A,0))&amp;" "&amp;INDEX(Члени!$C:$C,MATCH(B182,Члени!$A:$A,0)),"ID не знайдено"))</f>
        <v/>
      </c>
      <c r="E182" s="8" t="n"/>
    </row>
    <row r="183">
      <c r="A183" s="7" t="n"/>
      <c r="C183">
        <f>IF(B183="","",IFERROR(INDEX(Члени!$B:$B,MATCH(B183,Члени!$A:$A,0))&amp;" "&amp;INDEX(Члени!$C:$C,MATCH(B183,Члени!$A:$A,0)),"ID не знайдено"))</f>
        <v/>
      </c>
      <c r="E183" s="8" t="n"/>
    </row>
    <row r="184">
      <c r="A184" s="7" t="n"/>
      <c r="C184">
        <f>IF(B184="","",IFERROR(INDEX(Члени!$B:$B,MATCH(B184,Члени!$A:$A,0))&amp;" "&amp;INDEX(Члени!$C:$C,MATCH(B184,Члени!$A:$A,0)),"ID не знайдено"))</f>
        <v/>
      </c>
      <c r="E184" s="8" t="n"/>
    </row>
    <row r="185">
      <c r="A185" s="7" t="n"/>
      <c r="C185">
        <f>IF(B185="","",IFERROR(INDEX(Члени!$B:$B,MATCH(B185,Члени!$A:$A,0))&amp;" "&amp;INDEX(Члени!$C:$C,MATCH(B185,Члени!$A:$A,0)),"ID не знайдено"))</f>
        <v/>
      </c>
      <c r="E185" s="8" t="n"/>
    </row>
    <row r="186">
      <c r="A186" s="7" t="n"/>
      <c r="C186">
        <f>IF(B186="","",IFERROR(INDEX(Члени!$B:$B,MATCH(B186,Члени!$A:$A,0))&amp;" "&amp;INDEX(Члени!$C:$C,MATCH(B186,Члени!$A:$A,0)),"ID не знайдено"))</f>
        <v/>
      </c>
      <c r="E186" s="8" t="n"/>
    </row>
    <row r="187">
      <c r="A187" s="7" t="n"/>
      <c r="C187">
        <f>IF(B187="","",IFERROR(INDEX(Члени!$B:$B,MATCH(B187,Члени!$A:$A,0))&amp;" "&amp;INDEX(Члени!$C:$C,MATCH(B187,Члени!$A:$A,0)),"ID не знайдено"))</f>
        <v/>
      </c>
      <c r="E187" s="8" t="n"/>
    </row>
    <row r="188">
      <c r="A188" s="7" t="n"/>
      <c r="C188">
        <f>IF(B188="","",IFERROR(INDEX(Члени!$B:$B,MATCH(B188,Члени!$A:$A,0))&amp;" "&amp;INDEX(Члени!$C:$C,MATCH(B188,Члени!$A:$A,0)),"ID не знайдено"))</f>
        <v/>
      </c>
      <c r="E188" s="8" t="n"/>
    </row>
    <row r="189">
      <c r="A189" s="7" t="n"/>
      <c r="C189">
        <f>IF(B189="","",IFERROR(INDEX(Члени!$B:$B,MATCH(B189,Члени!$A:$A,0))&amp;" "&amp;INDEX(Члени!$C:$C,MATCH(B189,Члени!$A:$A,0)),"ID не знайдено"))</f>
        <v/>
      </c>
      <c r="E189" s="8" t="n"/>
    </row>
    <row r="190">
      <c r="A190" s="7" t="n"/>
      <c r="C190">
        <f>IF(B190="","",IFERROR(INDEX(Члени!$B:$B,MATCH(B190,Члени!$A:$A,0))&amp;" "&amp;INDEX(Члени!$C:$C,MATCH(B190,Члени!$A:$A,0)),"ID не знайдено"))</f>
        <v/>
      </c>
      <c r="E190" s="8" t="n"/>
    </row>
    <row r="191">
      <c r="A191" s="7" t="n"/>
      <c r="C191">
        <f>IF(B191="","",IFERROR(INDEX(Члени!$B:$B,MATCH(B191,Члени!$A:$A,0))&amp;" "&amp;INDEX(Члени!$C:$C,MATCH(B191,Члени!$A:$A,0)),"ID не знайдено"))</f>
        <v/>
      </c>
      <c r="E191" s="8" t="n"/>
    </row>
    <row r="192">
      <c r="A192" s="7" t="n"/>
      <c r="C192">
        <f>IF(B192="","",IFERROR(INDEX(Члени!$B:$B,MATCH(B192,Члени!$A:$A,0))&amp;" "&amp;INDEX(Члени!$C:$C,MATCH(B192,Члени!$A:$A,0)),"ID не знайдено"))</f>
        <v/>
      </c>
      <c r="E192" s="8" t="n"/>
    </row>
    <row r="193">
      <c r="A193" s="7" t="n"/>
      <c r="C193">
        <f>IF(B193="","",IFERROR(INDEX(Члени!$B:$B,MATCH(B193,Члени!$A:$A,0))&amp;" "&amp;INDEX(Члени!$C:$C,MATCH(B193,Члени!$A:$A,0)),"ID не знайдено"))</f>
        <v/>
      </c>
      <c r="E193" s="8" t="n"/>
    </row>
    <row r="194">
      <c r="A194" s="7" t="n"/>
      <c r="C194">
        <f>IF(B194="","",IFERROR(INDEX(Члени!$B:$B,MATCH(B194,Члени!$A:$A,0))&amp;" "&amp;INDEX(Члени!$C:$C,MATCH(B194,Члени!$A:$A,0)),"ID не знайдено"))</f>
        <v/>
      </c>
      <c r="E194" s="8" t="n"/>
    </row>
    <row r="195">
      <c r="A195" s="7" t="n"/>
      <c r="C195">
        <f>IF(B195="","",IFERROR(INDEX(Члени!$B:$B,MATCH(B195,Члени!$A:$A,0))&amp;" "&amp;INDEX(Члени!$C:$C,MATCH(B195,Члени!$A:$A,0)),"ID не знайдено"))</f>
        <v/>
      </c>
      <c r="E195" s="8" t="n"/>
    </row>
    <row r="196">
      <c r="A196" s="7" t="n"/>
      <c r="C196">
        <f>IF(B196="","",IFERROR(INDEX(Члени!$B:$B,MATCH(B196,Члени!$A:$A,0))&amp;" "&amp;INDEX(Члени!$C:$C,MATCH(B196,Члени!$A:$A,0)),"ID не знайдено"))</f>
        <v/>
      </c>
      <c r="E196" s="8" t="n"/>
    </row>
    <row r="197">
      <c r="A197" s="7" t="n"/>
      <c r="C197">
        <f>IF(B197="","",IFERROR(INDEX(Члени!$B:$B,MATCH(B197,Члени!$A:$A,0))&amp;" "&amp;INDEX(Члени!$C:$C,MATCH(B197,Члени!$A:$A,0)),"ID не знайдено"))</f>
        <v/>
      </c>
      <c r="E197" s="8" t="n"/>
    </row>
    <row r="198">
      <c r="A198" s="7" t="n"/>
      <c r="C198">
        <f>IF(B198="","",IFERROR(INDEX(Члени!$B:$B,MATCH(B198,Члени!$A:$A,0))&amp;" "&amp;INDEX(Члени!$C:$C,MATCH(B198,Члени!$A:$A,0)),"ID не знайдено"))</f>
        <v/>
      </c>
      <c r="E198" s="8" t="n"/>
    </row>
    <row r="199">
      <c r="A199" s="7" t="n"/>
      <c r="C199">
        <f>IF(B199="","",IFERROR(INDEX(Члени!$B:$B,MATCH(B199,Члени!$A:$A,0))&amp;" "&amp;INDEX(Члени!$C:$C,MATCH(B199,Члени!$A:$A,0)),"ID не знайдено"))</f>
        <v/>
      </c>
      <c r="E199" s="8" t="n"/>
    </row>
    <row r="200">
      <c r="A200" s="7" t="n"/>
      <c r="C200">
        <f>IF(B200="","",IFERROR(INDEX(Члени!$B:$B,MATCH(B200,Члени!$A:$A,0))&amp;" "&amp;INDEX(Члени!$C:$C,MATCH(B200,Члени!$A:$A,0)),"ID не знайдено"))</f>
        <v/>
      </c>
      <c r="E200" s="8" t="n"/>
    </row>
    <row r="201">
      <c r="A201" s="7" t="n"/>
      <c r="C201">
        <f>IF(B201="","",IFERROR(INDEX(Члени!$B:$B,MATCH(B201,Члени!$A:$A,0))&amp;" "&amp;INDEX(Члени!$C:$C,MATCH(B201,Члени!$A:$A,0)),"ID не знайдено"))</f>
        <v/>
      </c>
      <c r="E201" s="8" t="n"/>
    </row>
    <row r="202">
      <c r="A202" s="7" t="n"/>
      <c r="C202">
        <f>IF(B202="","",IFERROR(INDEX(Члени!$B:$B,MATCH(B202,Члени!$A:$A,0))&amp;" "&amp;INDEX(Члени!$C:$C,MATCH(B202,Члени!$A:$A,0)),"ID не знайдено"))</f>
        <v/>
      </c>
      <c r="E202" s="8" t="n"/>
    </row>
    <row r="203">
      <c r="A203" s="7" t="n"/>
      <c r="C203">
        <f>IF(B203="","",IFERROR(INDEX(Члени!$B:$B,MATCH(B203,Члени!$A:$A,0))&amp;" "&amp;INDEX(Члени!$C:$C,MATCH(B203,Члени!$A:$A,0)),"ID не знайдено"))</f>
        <v/>
      </c>
      <c r="E203" s="8" t="n"/>
    </row>
    <row r="204">
      <c r="A204" s="7" t="n"/>
      <c r="C204">
        <f>IF(B204="","",IFERROR(INDEX(Члени!$B:$B,MATCH(B204,Члени!$A:$A,0))&amp;" "&amp;INDEX(Члени!$C:$C,MATCH(B204,Члени!$A:$A,0)),"ID не знайдено"))</f>
        <v/>
      </c>
      <c r="E204" s="8" t="n"/>
    </row>
    <row r="205">
      <c r="A205" s="7" t="n"/>
      <c r="C205">
        <f>IF(B205="","",IFERROR(INDEX(Члени!$B:$B,MATCH(B205,Члени!$A:$A,0))&amp;" "&amp;INDEX(Члени!$C:$C,MATCH(B205,Члени!$A:$A,0)),"ID не знайдено"))</f>
        <v/>
      </c>
      <c r="E205" s="8" t="n"/>
    </row>
    <row r="206">
      <c r="A206" s="7" t="n"/>
      <c r="C206">
        <f>IF(B206="","",IFERROR(INDEX(Члени!$B:$B,MATCH(B206,Члени!$A:$A,0))&amp;" "&amp;INDEX(Члени!$C:$C,MATCH(B206,Члени!$A:$A,0)),"ID не знайдено"))</f>
        <v/>
      </c>
      <c r="E206" s="8" t="n"/>
    </row>
    <row r="207">
      <c r="A207" s="7" t="n"/>
      <c r="C207">
        <f>IF(B207="","",IFERROR(INDEX(Члени!$B:$B,MATCH(B207,Члени!$A:$A,0))&amp;" "&amp;INDEX(Члени!$C:$C,MATCH(B207,Члени!$A:$A,0)),"ID не знайдено"))</f>
        <v/>
      </c>
      <c r="E207" s="8" t="n"/>
    </row>
    <row r="208">
      <c r="A208" s="7" t="n"/>
      <c r="C208">
        <f>IF(B208="","",IFERROR(INDEX(Члени!$B:$B,MATCH(B208,Члени!$A:$A,0))&amp;" "&amp;INDEX(Члени!$C:$C,MATCH(B208,Члени!$A:$A,0)),"ID не знайдено"))</f>
        <v/>
      </c>
      <c r="E208" s="8" t="n"/>
    </row>
    <row r="209">
      <c r="A209" s="7" t="n"/>
      <c r="C209">
        <f>IF(B209="","",IFERROR(INDEX(Члени!$B:$B,MATCH(B209,Члени!$A:$A,0))&amp;" "&amp;INDEX(Члени!$C:$C,MATCH(B209,Члени!$A:$A,0)),"ID не знайдено"))</f>
        <v/>
      </c>
      <c r="E209" s="8" t="n"/>
    </row>
    <row r="210">
      <c r="A210" s="7" t="n"/>
      <c r="C210">
        <f>IF(B210="","",IFERROR(INDEX(Члени!$B:$B,MATCH(B210,Члени!$A:$A,0))&amp;" "&amp;INDEX(Члени!$C:$C,MATCH(B210,Члени!$A:$A,0)),"ID не знайдено"))</f>
        <v/>
      </c>
      <c r="E210" s="8" t="n"/>
    </row>
    <row r="211">
      <c r="A211" s="7" t="n"/>
      <c r="C211">
        <f>IF(B211="","",IFERROR(INDEX(Члени!$B:$B,MATCH(B211,Члени!$A:$A,0))&amp;" "&amp;INDEX(Члени!$C:$C,MATCH(B211,Члени!$A:$A,0)),"ID не знайдено"))</f>
        <v/>
      </c>
      <c r="E211" s="8" t="n"/>
    </row>
    <row r="212">
      <c r="A212" s="7" t="n"/>
      <c r="C212">
        <f>IF(B212="","",IFERROR(INDEX(Члени!$B:$B,MATCH(B212,Члени!$A:$A,0))&amp;" "&amp;INDEX(Члени!$C:$C,MATCH(B212,Члени!$A:$A,0)),"ID не знайдено"))</f>
        <v/>
      </c>
      <c r="E212" s="8" t="n"/>
    </row>
    <row r="213">
      <c r="A213" s="7" t="n"/>
      <c r="C213">
        <f>IF(B213="","",IFERROR(INDEX(Члени!$B:$B,MATCH(B213,Члени!$A:$A,0))&amp;" "&amp;INDEX(Члени!$C:$C,MATCH(B213,Члени!$A:$A,0)),"ID не знайдено"))</f>
        <v/>
      </c>
      <c r="E213" s="8" t="n"/>
    </row>
    <row r="214">
      <c r="A214" s="7" t="n"/>
      <c r="C214">
        <f>IF(B214="","",IFERROR(INDEX(Члени!$B:$B,MATCH(B214,Члени!$A:$A,0))&amp;" "&amp;INDEX(Члени!$C:$C,MATCH(B214,Члени!$A:$A,0)),"ID не знайдено"))</f>
        <v/>
      </c>
      <c r="E214" s="8" t="n"/>
    </row>
    <row r="215">
      <c r="A215" s="7" t="n"/>
      <c r="C215">
        <f>IF(B215="","",IFERROR(INDEX(Члени!$B:$B,MATCH(B215,Члени!$A:$A,0))&amp;" "&amp;INDEX(Члени!$C:$C,MATCH(B215,Члени!$A:$A,0)),"ID не знайдено"))</f>
        <v/>
      </c>
      <c r="E215" s="8" t="n"/>
    </row>
    <row r="216">
      <c r="A216" s="7" t="n"/>
      <c r="C216">
        <f>IF(B216="","",IFERROR(INDEX(Члени!$B:$B,MATCH(B216,Члени!$A:$A,0))&amp;" "&amp;INDEX(Члени!$C:$C,MATCH(B216,Члени!$A:$A,0)),"ID не знайдено"))</f>
        <v/>
      </c>
      <c r="E216" s="8" t="n"/>
    </row>
    <row r="217">
      <c r="A217" s="7" t="n"/>
      <c r="C217">
        <f>IF(B217="","",IFERROR(INDEX(Члени!$B:$B,MATCH(B217,Члени!$A:$A,0))&amp;" "&amp;INDEX(Члени!$C:$C,MATCH(B217,Члени!$A:$A,0)),"ID не знайдено"))</f>
        <v/>
      </c>
      <c r="E217" s="8" t="n"/>
    </row>
    <row r="218">
      <c r="A218" s="7" t="n"/>
      <c r="C218">
        <f>IF(B218="","",IFERROR(INDEX(Члени!$B:$B,MATCH(B218,Члени!$A:$A,0))&amp;" "&amp;INDEX(Члени!$C:$C,MATCH(B218,Члени!$A:$A,0)),"ID не знайдено"))</f>
        <v/>
      </c>
      <c r="E218" s="8" t="n"/>
    </row>
    <row r="219">
      <c r="A219" s="7" t="n"/>
      <c r="C219">
        <f>IF(B219="","",IFERROR(INDEX(Члени!$B:$B,MATCH(B219,Члени!$A:$A,0))&amp;" "&amp;INDEX(Члени!$C:$C,MATCH(B219,Члени!$A:$A,0)),"ID не знайдено"))</f>
        <v/>
      </c>
      <c r="E219" s="8" t="n"/>
    </row>
    <row r="220">
      <c r="A220" s="7" t="n"/>
      <c r="C220">
        <f>IF(B220="","",IFERROR(INDEX(Члени!$B:$B,MATCH(B220,Члени!$A:$A,0))&amp;" "&amp;INDEX(Члени!$C:$C,MATCH(B220,Члени!$A:$A,0)),"ID не знайдено"))</f>
        <v/>
      </c>
      <c r="E220" s="8" t="n"/>
    </row>
    <row r="221">
      <c r="A221" s="7" t="n"/>
      <c r="C221">
        <f>IF(B221="","",IFERROR(INDEX(Члени!$B:$B,MATCH(B221,Члени!$A:$A,0))&amp;" "&amp;INDEX(Члени!$C:$C,MATCH(B221,Члени!$A:$A,0)),"ID не знайдено"))</f>
        <v/>
      </c>
      <c r="E221" s="8" t="n"/>
    </row>
    <row r="222">
      <c r="A222" s="7" t="n"/>
      <c r="C222">
        <f>IF(B222="","",IFERROR(INDEX(Члени!$B:$B,MATCH(B222,Члени!$A:$A,0))&amp;" "&amp;INDEX(Члени!$C:$C,MATCH(B222,Члени!$A:$A,0)),"ID не знайдено"))</f>
        <v/>
      </c>
      <c r="E222" s="8" t="n"/>
    </row>
    <row r="223">
      <c r="A223" s="7" t="n"/>
      <c r="C223">
        <f>IF(B223="","",IFERROR(INDEX(Члени!$B:$B,MATCH(B223,Члени!$A:$A,0))&amp;" "&amp;INDEX(Члени!$C:$C,MATCH(B223,Члени!$A:$A,0)),"ID не знайдено"))</f>
        <v/>
      </c>
      <c r="E223" s="8" t="n"/>
    </row>
    <row r="224">
      <c r="A224" s="7" t="n"/>
      <c r="C224">
        <f>IF(B224="","",IFERROR(INDEX(Члени!$B:$B,MATCH(B224,Члени!$A:$A,0))&amp;" "&amp;INDEX(Члени!$C:$C,MATCH(B224,Члени!$A:$A,0)),"ID не знайдено"))</f>
        <v/>
      </c>
      <c r="E224" s="8" t="n"/>
    </row>
    <row r="225">
      <c r="A225" s="7" t="n"/>
      <c r="C225">
        <f>IF(B225="","",IFERROR(INDEX(Члени!$B:$B,MATCH(B225,Члени!$A:$A,0))&amp;" "&amp;INDEX(Члени!$C:$C,MATCH(B225,Члени!$A:$A,0)),"ID не знайдено"))</f>
        <v/>
      </c>
      <c r="E225" s="8" t="n"/>
    </row>
    <row r="226">
      <c r="A226" s="7" t="n"/>
      <c r="C226">
        <f>IF(B226="","",IFERROR(INDEX(Члени!$B:$B,MATCH(B226,Члени!$A:$A,0))&amp;" "&amp;INDEX(Члени!$C:$C,MATCH(B226,Члени!$A:$A,0)),"ID не знайдено"))</f>
        <v/>
      </c>
      <c r="E226" s="8" t="n"/>
    </row>
    <row r="227">
      <c r="A227" s="7" t="n"/>
      <c r="C227">
        <f>IF(B227="","",IFERROR(INDEX(Члени!$B:$B,MATCH(B227,Члени!$A:$A,0))&amp;" "&amp;INDEX(Члени!$C:$C,MATCH(B227,Члени!$A:$A,0)),"ID не знайдено"))</f>
        <v/>
      </c>
      <c r="E227" s="8" t="n"/>
    </row>
    <row r="228">
      <c r="A228" s="7" t="n"/>
      <c r="C228">
        <f>IF(B228="","",IFERROR(INDEX(Члени!$B:$B,MATCH(B228,Члени!$A:$A,0))&amp;" "&amp;INDEX(Члени!$C:$C,MATCH(B228,Члени!$A:$A,0)),"ID не знайдено"))</f>
        <v/>
      </c>
      <c r="E228" s="8" t="n"/>
    </row>
    <row r="229">
      <c r="A229" s="7" t="n"/>
      <c r="C229">
        <f>IF(B229="","",IFERROR(INDEX(Члени!$B:$B,MATCH(B229,Члени!$A:$A,0))&amp;" "&amp;INDEX(Члени!$C:$C,MATCH(B229,Члени!$A:$A,0)),"ID не знайдено"))</f>
        <v/>
      </c>
      <c r="E229" s="8" t="n"/>
    </row>
    <row r="230">
      <c r="A230" s="7" t="n"/>
      <c r="C230">
        <f>IF(B230="","",IFERROR(INDEX(Члени!$B:$B,MATCH(B230,Члени!$A:$A,0))&amp;" "&amp;INDEX(Члени!$C:$C,MATCH(B230,Члени!$A:$A,0)),"ID не знайдено"))</f>
        <v/>
      </c>
      <c r="E230" s="8" t="n"/>
    </row>
    <row r="231">
      <c r="A231" s="7" t="n"/>
      <c r="C231">
        <f>IF(B231="","",IFERROR(INDEX(Члени!$B:$B,MATCH(B231,Члени!$A:$A,0))&amp;" "&amp;INDEX(Члени!$C:$C,MATCH(B231,Члени!$A:$A,0)),"ID не знайдено"))</f>
        <v/>
      </c>
      <c r="E231" s="8" t="n"/>
    </row>
    <row r="232">
      <c r="A232" s="7" t="n"/>
      <c r="C232">
        <f>IF(B232="","",IFERROR(INDEX(Члени!$B:$B,MATCH(B232,Члени!$A:$A,0))&amp;" "&amp;INDEX(Члени!$C:$C,MATCH(B232,Члени!$A:$A,0)),"ID не знайдено"))</f>
        <v/>
      </c>
      <c r="E232" s="8" t="n"/>
    </row>
    <row r="233">
      <c r="A233" s="7" t="n"/>
      <c r="C233">
        <f>IF(B233="","",IFERROR(INDEX(Члени!$B:$B,MATCH(B233,Члени!$A:$A,0))&amp;" "&amp;INDEX(Члени!$C:$C,MATCH(B233,Члени!$A:$A,0)),"ID не знайдено"))</f>
        <v/>
      </c>
      <c r="E233" s="8" t="n"/>
    </row>
    <row r="234">
      <c r="A234" s="7" t="n"/>
      <c r="C234">
        <f>IF(B234="","",IFERROR(INDEX(Члени!$B:$B,MATCH(B234,Члени!$A:$A,0))&amp;" "&amp;INDEX(Члени!$C:$C,MATCH(B234,Члени!$A:$A,0)),"ID не знайдено"))</f>
        <v/>
      </c>
      <c r="E234" s="8" t="n"/>
    </row>
    <row r="235">
      <c r="A235" s="7" t="n"/>
      <c r="C235">
        <f>IF(B235="","",IFERROR(INDEX(Члени!$B:$B,MATCH(B235,Члени!$A:$A,0))&amp;" "&amp;INDEX(Члени!$C:$C,MATCH(B235,Члени!$A:$A,0)),"ID не знайдено"))</f>
        <v/>
      </c>
      <c r="E235" s="8" t="n"/>
    </row>
    <row r="236">
      <c r="A236" s="7" t="n"/>
      <c r="C236">
        <f>IF(B236="","",IFERROR(INDEX(Члени!$B:$B,MATCH(B236,Члени!$A:$A,0))&amp;" "&amp;INDEX(Члени!$C:$C,MATCH(B236,Члени!$A:$A,0)),"ID не знайдено"))</f>
        <v/>
      </c>
      <c r="E236" s="8" t="n"/>
    </row>
    <row r="237">
      <c r="A237" s="7" t="n"/>
      <c r="C237">
        <f>IF(B237="","",IFERROR(INDEX(Члени!$B:$B,MATCH(B237,Члени!$A:$A,0))&amp;" "&amp;INDEX(Члени!$C:$C,MATCH(B237,Члени!$A:$A,0)),"ID не знайдено"))</f>
        <v/>
      </c>
      <c r="E237" s="8" t="n"/>
    </row>
    <row r="238">
      <c r="A238" s="7" t="n"/>
      <c r="C238">
        <f>IF(B238="","",IFERROR(INDEX(Члени!$B:$B,MATCH(B238,Члени!$A:$A,0))&amp;" "&amp;INDEX(Члени!$C:$C,MATCH(B238,Члени!$A:$A,0)),"ID не знайдено"))</f>
        <v/>
      </c>
      <c r="E238" s="8" t="n"/>
    </row>
    <row r="239">
      <c r="A239" s="7" t="n"/>
      <c r="C239">
        <f>IF(B239="","",IFERROR(INDEX(Члени!$B:$B,MATCH(B239,Члени!$A:$A,0))&amp;" "&amp;INDEX(Члени!$C:$C,MATCH(B239,Члени!$A:$A,0)),"ID не знайдено"))</f>
        <v/>
      </c>
      <c r="E239" s="8" t="n"/>
    </row>
    <row r="240">
      <c r="A240" s="7" t="n"/>
      <c r="C240">
        <f>IF(B240="","",IFERROR(INDEX(Члени!$B:$B,MATCH(B240,Члени!$A:$A,0))&amp;" "&amp;INDEX(Члени!$C:$C,MATCH(B240,Члени!$A:$A,0)),"ID не знайдено"))</f>
        <v/>
      </c>
      <c r="E240" s="8" t="n"/>
    </row>
    <row r="241">
      <c r="A241" s="7" t="n"/>
      <c r="C241">
        <f>IF(B241="","",IFERROR(INDEX(Члени!$B:$B,MATCH(B241,Члени!$A:$A,0))&amp;" "&amp;INDEX(Члени!$C:$C,MATCH(B241,Члени!$A:$A,0)),"ID не знайдено"))</f>
        <v/>
      </c>
      <c r="E241" s="8" t="n"/>
    </row>
    <row r="242">
      <c r="A242" s="7" t="n"/>
      <c r="C242">
        <f>IF(B242="","",IFERROR(INDEX(Члени!$B:$B,MATCH(B242,Члени!$A:$A,0))&amp;" "&amp;INDEX(Члени!$C:$C,MATCH(B242,Члени!$A:$A,0)),"ID не знайдено"))</f>
        <v/>
      </c>
      <c r="E242" s="8" t="n"/>
    </row>
    <row r="243">
      <c r="A243" s="7" t="n"/>
      <c r="C243">
        <f>IF(B243="","",IFERROR(INDEX(Члени!$B:$B,MATCH(B243,Члени!$A:$A,0))&amp;" "&amp;INDEX(Члени!$C:$C,MATCH(B243,Члени!$A:$A,0)),"ID не знайдено"))</f>
        <v/>
      </c>
      <c r="E243" s="8" t="n"/>
    </row>
    <row r="244">
      <c r="A244" s="7" t="n"/>
      <c r="C244">
        <f>IF(B244="","",IFERROR(INDEX(Члени!$B:$B,MATCH(B244,Члени!$A:$A,0))&amp;" "&amp;INDEX(Члени!$C:$C,MATCH(B244,Члени!$A:$A,0)),"ID не знайдено"))</f>
        <v/>
      </c>
      <c r="E244" s="8" t="n"/>
    </row>
    <row r="245">
      <c r="A245" s="7" t="n"/>
      <c r="C245">
        <f>IF(B245="","",IFERROR(INDEX(Члени!$B:$B,MATCH(B245,Члени!$A:$A,0))&amp;" "&amp;INDEX(Члени!$C:$C,MATCH(B245,Члени!$A:$A,0)),"ID не знайдено"))</f>
        <v/>
      </c>
      <c r="E245" s="8" t="n"/>
    </row>
    <row r="246">
      <c r="A246" s="7" t="n"/>
      <c r="C246">
        <f>IF(B246="","",IFERROR(INDEX(Члени!$B:$B,MATCH(B246,Члени!$A:$A,0))&amp;" "&amp;INDEX(Члени!$C:$C,MATCH(B246,Члени!$A:$A,0)),"ID не знайдено"))</f>
        <v/>
      </c>
      <c r="E246" s="8" t="n"/>
    </row>
    <row r="247">
      <c r="A247" s="7" t="n"/>
      <c r="C247">
        <f>IF(B247="","",IFERROR(INDEX(Члени!$B:$B,MATCH(B247,Члени!$A:$A,0))&amp;" "&amp;INDEX(Члени!$C:$C,MATCH(B247,Члени!$A:$A,0)),"ID не знайдено"))</f>
        <v/>
      </c>
      <c r="E247" s="8" t="n"/>
    </row>
    <row r="248">
      <c r="A248" s="7" t="n"/>
      <c r="C248">
        <f>IF(B248="","",IFERROR(INDEX(Члени!$B:$B,MATCH(B248,Члени!$A:$A,0))&amp;" "&amp;INDEX(Члени!$C:$C,MATCH(B248,Члени!$A:$A,0)),"ID не знайдено"))</f>
        <v/>
      </c>
      <c r="E248" s="8" t="n"/>
    </row>
    <row r="249">
      <c r="A249" s="7" t="n"/>
      <c r="C249">
        <f>IF(B249="","",IFERROR(INDEX(Члени!$B:$B,MATCH(B249,Члени!$A:$A,0))&amp;" "&amp;INDEX(Члени!$C:$C,MATCH(B249,Члени!$A:$A,0)),"ID не знайдено"))</f>
        <v/>
      </c>
      <c r="E249" s="8" t="n"/>
    </row>
    <row r="250">
      <c r="A250" s="7" t="n"/>
      <c r="C250">
        <f>IF(B250="","",IFERROR(INDEX(Члени!$B:$B,MATCH(B250,Члени!$A:$A,0))&amp;" "&amp;INDEX(Члени!$C:$C,MATCH(B250,Члени!$A:$A,0)),"ID не знайдено"))</f>
        <v/>
      </c>
      <c r="E250" s="8" t="n"/>
    </row>
    <row r="251">
      <c r="A251" s="7" t="n"/>
      <c r="C251">
        <f>IF(B251="","",IFERROR(INDEX(Члени!$B:$B,MATCH(B251,Члени!$A:$A,0))&amp;" "&amp;INDEX(Члени!$C:$C,MATCH(B251,Члени!$A:$A,0)),"ID не знайдено"))</f>
        <v/>
      </c>
      <c r="E251" s="8" t="n"/>
    </row>
    <row r="252">
      <c r="A252" s="7" t="n"/>
      <c r="C252">
        <f>IF(B252="","",IFERROR(INDEX(Члени!$B:$B,MATCH(B252,Члени!$A:$A,0))&amp;" "&amp;INDEX(Члени!$C:$C,MATCH(B252,Члени!$A:$A,0)),"ID не знайдено"))</f>
        <v/>
      </c>
      <c r="E252" s="8" t="n"/>
    </row>
    <row r="253">
      <c r="A253" s="7" t="n"/>
      <c r="C253">
        <f>IF(B253="","",IFERROR(INDEX(Члени!$B:$B,MATCH(B253,Члени!$A:$A,0))&amp;" "&amp;INDEX(Члени!$C:$C,MATCH(B253,Члени!$A:$A,0)),"ID не знайдено"))</f>
        <v/>
      </c>
      <c r="E253" s="8" t="n"/>
    </row>
    <row r="254">
      <c r="A254" s="7" t="n"/>
      <c r="C254">
        <f>IF(B254="","",IFERROR(INDEX(Члени!$B:$B,MATCH(B254,Члени!$A:$A,0))&amp;" "&amp;INDEX(Члени!$C:$C,MATCH(B254,Члени!$A:$A,0)),"ID не знайдено"))</f>
        <v/>
      </c>
      <c r="E254" s="8" t="n"/>
    </row>
    <row r="255">
      <c r="A255" s="7" t="n"/>
      <c r="C255">
        <f>IF(B255="","",IFERROR(INDEX(Члени!$B:$B,MATCH(B255,Члени!$A:$A,0))&amp;" "&amp;INDEX(Члени!$C:$C,MATCH(B255,Члени!$A:$A,0)),"ID не знайдено"))</f>
        <v/>
      </c>
      <c r="E255" s="8" t="n"/>
    </row>
    <row r="256">
      <c r="A256" s="7" t="n"/>
      <c r="C256">
        <f>IF(B256="","",IFERROR(INDEX(Члени!$B:$B,MATCH(B256,Члени!$A:$A,0))&amp;" "&amp;INDEX(Члени!$C:$C,MATCH(B256,Члени!$A:$A,0)),"ID не знайдено"))</f>
        <v/>
      </c>
      <c r="E256" s="8" t="n"/>
    </row>
    <row r="257">
      <c r="A257" s="7" t="n"/>
      <c r="C257">
        <f>IF(B257="","",IFERROR(INDEX(Члени!$B:$B,MATCH(B257,Члени!$A:$A,0))&amp;" "&amp;INDEX(Члени!$C:$C,MATCH(B257,Члени!$A:$A,0)),"ID не знайдено"))</f>
        <v/>
      </c>
      <c r="E257" s="8" t="n"/>
    </row>
    <row r="258">
      <c r="A258" s="7" t="n"/>
      <c r="C258">
        <f>IF(B258="","",IFERROR(INDEX(Члени!$B:$B,MATCH(B258,Члени!$A:$A,0))&amp;" "&amp;INDEX(Члени!$C:$C,MATCH(B258,Члени!$A:$A,0)),"ID не знайдено"))</f>
        <v/>
      </c>
      <c r="E258" s="8" t="n"/>
    </row>
    <row r="259">
      <c r="A259" s="7" t="n"/>
      <c r="C259">
        <f>IF(B259="","",IFERROR(INDEX(Члени!$B:$B,MATCH(B259,Члени!$A:$A,0))&amp;" "&amp;INDEX(Члени!$C:$C,MATCH(B259,Члени!$A:$A,0)),"ID не знайдено"))</f>
        <v/>
      </c>
      <c r="E259" s="8" t="n"/>
    </row>
    <row r="260">
      <c r="A260" s="7" t="n"/>
      <c r="C260">
        <f>IF(B260="","",IFERROR(INDEX(Члени!$B:$B,MATCH(B260,Члени!$A:$A,0))&amp;" "&amp;INDEX(Члени!$C:$C,MATCH(B260,Члени!$A:$A,0)),"ID не знайдено"))</f>
        <v/>
      </c>
      <c r="E260" s="8" t="n"/>
    </row>
    <row r="261">
      <c r="A261" s="7" t="n"/>
      <c r="C261">
        <f>IF(B261="","",IFERROR(INDEX(Члени!$B:$B,MATCH(B261,Члени!$A:$A,0))&amp;" "&amp;INDEX(Члени!$C:$C,MATCH(B261,Члени!$A:$A,0)),"ID не знайдено"))</f>
        <v/>
      </c>
      <c r="E261" s="8" t="n"/>
    </row>
    <row r="262">
      <c r="A262" s="7" t="n"/>
      <c r="C262">
        <f>IF(B262="","",IFERROR(INDEX(Члени!$B:$B,MATCH(B262,Члени!$A:$A,0))&amp;" "&amp;INDEX(Члени!$C:$C,MATCH(B262,Члени!$A:$A,0)),"ID не знайдено"))</f>
        <v/>
      </c>
      <c r="E262" s="8" t="n"/>
    </row>
    <row r="263">
      <c r="A263" s="7" t="n"/>
      <c r="C263">
        <f>IF(B263="","",IFERROR(INDEX(Члени!$B:$B,MATCH(B263,Члени!$A:$A,0))&amp;" "&amp;INDEX(Члени!$C:$C,MATCH(B263,Члени!$A:$A,0)),"ID не знайдено"))</f>
        <v/>
      </c>
      <c r="E263" s="8" t="n"/>
    </row>
    <row r="264">
      <c r="A264" s="7" t="n"/>
      <c r="C264">
        <f>IF(B264="","",IFERROR(INDEX(Члени!$B:$B,MATCH(B264,Члени!$A:$A,0))&amp;" "&amp;INDEX(Члени!$C:$C,MATCH(B264,Члени!$A:$A,0)),"ID не знайдено"))</f>
        <v/>
      </c>
      <c r="E264" s="8" t="n"/>
    </row>
    <row r="265">
      <c r="A265" s="7" t="n"/>
      <c r="C265">
        <f>IF(B265="","",IFERROR(INDEX(Члени!$B:$B,MATCH(B265,Члени!$A:$A,0))&amp;" "&amp;INDEX(Члени!$C:$C,MATCH(B265,Члени!$A:$A,0)),"ID не знайдено"))</f>
        <v/>
      </c>
      <c r="E265" s="8" t="n"/>
    </row>
    <row r="266">
      <c r="A266" s="7" t="n"/>
      <c r="C266">
        <f>IF(B266="","",IFERROR(INDEX(Члени!$B:$B,MATCH(B266,Члени!$A:$A,0))&amp;" "&amp;INDEX(Члени!$C:$C,MATCH(B266,Члени!$A:$A,0)),"ID не знайдено"))</f>
        <v/>
      </c>
      <c r="E266" s="8" t="n"/>
    </row>
    <row r="267">
      <c r="A267" s="7" t="n"/>
      <c r="C267">
        <f>IF(B267="","",IFERROR(INDEX(Члени!$B:$B,MATCH(B267,Члени!$A:$A,0))&amp;" "&amp;INDEX(Члени!$C:$C,MATCH(B267,Члени!$A:$A,0)),"ID не знайдено"))</f>
        <v/>
      </c>
      <c r="E267" s="8" t="n"/>
    </row>
    <row r="268">
      <c r="A268" s="7" t="n"/>
      <c r="C268">
        <f>IF(B268="","",IFERROR(INDEX(Члени!$B:$B,MATCH(B268,Члени!$A:$A,0))&amp;" "&amp;INDEX(Члени!$C:$C,MATCH(B268,Члени!$A:$A,0)),"ID не знайдено"))</f>
        <v/>
      </c>
      <c r="E268" s="8" t="n"/>
    </row>
    <row r="269">
      <c r="A269" s="7" t="n"/>
      <c r="C269">
        <f>IF(B269="","",IFERROR(INDEX(Члени!$B:$B,MATCH(B269,Члени!$A:$A,0))&amp;" "&amp;INDEX(Члени!$C:$C,MATCH(B269,Члени!$A:$A,0)),"ID не знайдено"))</f>
        <v/>
      </c>
      <c r="E269" s="8" t="n"/>
    </row>
    <row r="270">
      <c r="A270" s="7" t="n"/>
      <c r="C270">
        <f>IF(B270="","",IFERROR(INDEX(Члени!$B:$B,MATCH(B270,Члени!$A:$A,0))&amp;" "&amp;INDEX(Члени!$C:$C,MATCH(B270,Члени!$A:$A,0)),"ID не знайдено"))</f>
        <v/>
      </c>
      <c r="E270" s="8" t="n"/>
    </row>
    <row r="271">
      <c r="A271" s="7" t="n"/>
      <c r="C271">
        <f>IF(B271="","",IFERROR(INDEX(Члени!$B:$B,MATCH(B271,Члени!$A:$A,0))&amp;" "&amp;INDEX(Члени!$C:$C,MATCH(B271,Члени!$A:$A,0)),"ID не знайдено"))</f>
        <v/>
      </c>
      <c r="E271" s="8" t="n"/>
    </row>
    <row r="272">
      <c r="A272" s="7" t="n"/>
      <c r="C272">
        <f>IF(B272="","",IFERROR(INDEX(Члени!$B:$B,MATCH(B272,Члени!$A:$A,0))&amp;" "&amp;INDEX(Члени!$C:$C,MATCH(B272,Члени!$A:$A,0)),"ID не знайдено"))</f>
        <v/>
      </c>
      <c r="E272" s="8" t="n"/>
    </row>
    <row r="273">
      <c r="A273" s="7" t="n"/>
      <c r="C273">
        <f>IF(B273="","",IFERROR(INDEX(Члени!$B:$B,MATCH(B273,Члени!$A:$A,0))&amp;" "&amp;INDEX(Члени!$C:$C,MATCH(B273,Члени!$A:$A,0)),"ID не знайдено"))</f>
        <v/>
      </c>
      <c r="E273" s="8" t="n"/>
    </row>
    <row r="274">
      <c r="A274" s="7" t="n"/>
      <c r="C274">
        <f>IF(B274="","",IFERROR(INDEX(Члени!$B:$B,MATCH(B274,Члени!$A:$A,0))&amp;" "&amp;INDEX(Члени!$C:$C,MATCH(B274,Члени!$A:$A,0)),"ID не знайдено"))</f>
        <v/>
      </c>
      <c r="E274" s="8" t="n"/>
    </row>
    <row r="275">
      <c r="A275" s="7" t="n"/>
      <c r="C275">
        <f>IF(B275="","",IFERROR(INDEX(Члени!$B:$B,MATCH(B275,Члени!$A:$A,0))&amp;" "&amp;INDEX(Члени!$C:$C,MATCH(B275,Члени!$A:$A,0)),"ID не знайдено"))</f>
        <v/>
      </c>
      <c r="E275" s="8" t="n"/>
    </row>
    <row r="276">
      <c r="A276" s="7" t="n"/>
      <c r="C276">
        <f>IF(B276="","",IFERROR(INDEX(Члени!$B:$B,MATCH(B276,Члени!$A:$A,0))&amp;" "&amp;INDEX(Члени!$C:$C,MATCH(B276,Члени!$A:$A,0)),"ID не знайдено"))</f>
        <v/>
      </c>
      <c r="E276" s="8" t="n"/>
    </row>
    <row r="277">
      <c r="A277" s="7" t="n"/>
      <c r="C277">
        <f>IF(B277="","",IFERROR(INDEX(Члени!$B:$B,MATCH(B277,Члени!$A:$A,0))&amp;" "&amp;INDEX(Члени!$C:$C,MATCH(B277,Члени!$A:$A,0)),"ID не знайдено"))</f>
        <v/>
      </c>
      <c r="E277" s="8" t="n"/>
    </row>
    <row r="278">
      <c r="A278" s="7" t="n"/>
      <c r="C278">
        <f>IF(B278="","",IFERROR(INDEX(Члени!$B:$B,MATCH(B278,Члени!$A:$A,0))&amp;" "&amp;INDEX(Члени!$C:$C,MATCH(B278,Члени!$A:$A,0)),"ID не знайдено"))</f>
        <v/>
      </c>
      <c r="E278" s="8" t="n"/>
    </row>
    <row r="279">
      <c r="A279" s="7" t="n"/>
      <c r="C279">
        <f>IF(B279="","",IFERROR(INDEX(Члени!$B:$B,MATCH(B279,Члени!$A:$A,0))&amp;" "&amp;INDEX(Члени!$C:$C,MATCH(B279,Члени!$A:$A,0)),"ID не знайдено"))</f>
        <v/>
      </c>
      <c r="E279" s="8" t="n"/>
    </row>
    <row r="280">
      <c r="A280" s="7" t="n"/>
      <c r="C280">
        <f>IF(B280="","",IFERROR(INDEX(Члени!$B:$B,MATCH(B280,Члени!$A:$A,0))&amp;" "&amp;INDEX(Члени!$C:$C,MATCH(B280,Члени!$A:$A,0)),"ID не знайдено"))</f>
        <v/>
      </c>
      <c r="E280" s="8" t="n"/>
    </row>
    <row r="281">
      <c r="A281" s="7" t="n"/>
      <c r="C281">
        <f>IF(B281="","",IFERROR(INDEX(Члени!$B:$B,MATCH(B281,Члени!$A:$A,0))&amp;" "&amp;INDEX(Члени!$C:$C,MATCH(B281,Члени!$A:$A,0)),"ID не знайдено"))</f>
        <v/>
      </c>
      <c r="E281" s="8" t="n"/>
    </row>
    <row r="282">
      <c r="A282" s="7" t="n"/>
      <c r="C282">
        <f>IF(B282="","",IFERROR(INDEX(Члени!$B:$B,MATCH(B282,Члени!$A:$A,0))&amp;" "&amp;INDEX(Члени!$C:$C,MATCH(B282,Члени!$A:$A,0)),"ID не знайдено"))</f>
        <v/>
      </c>
      <c r="E282" s="8" t="n"/>
    </row>
    <row r="283">
      <c r="A283" s="7" t="n"/>
      <c r="C283">
        <f>IF(B283="","",IFERROR(INDEX(Члени!$B:$B,MATCH(B283,Члени!$A:$A,0))&amp;" "&amp;INDEX(Члени!$C:$C,MATCH(B283,Члени!$A:$A,0)),"ID не знайдено"))</f>
        <v/>
      </c>
      <c r="E283" s="8" t="n"/>
    </row>
    <row r="284">
      <c r="A284" s="7" t="n"/>
      <c r="C284">
        <f>IF(B284="","",IFERROR(INDEX(Члени!$B:$B,MATCH(B284,Члени!$A:$A,0))&amp;" "&amp;INDEX(Члени!$C:$C,MATCH(B284,Члени!$A:$A,0)),"ID не знайдено"))</f>
        <v/>
      </c>
      <c r="E284" s="8" t="n"/>
    </row>
    <row r="285">
      <c r="A285" s="7" t="n"/>
      <c r="C285">
        <f>IF(B285="","",IFERROR(INDEX(Члени!$B:$B,MATCH(B285,Члени!$A:$A,0))&amp;" "&amp;INDEX(Члени!$C:$C,MATCH(B285,Члени!$A:$A,0)),"ID не знайдено"))</f>
        <v/>
      </c>
      <c r="E285" s="8" t="n"/>
    </row>
    <row r="286">
      <c r="A286" s="7" t="n"/>
      <c r="C286">
        <f>IF(B286="","",IFERROR(INDEX(Члени!$B:$B,MATCH(B286,Члени!$A:$A,0))&amp;" "&amp;INDEX(Члени!$C:$C,MATCH(B286,Члени!$A:$A,0)),"ID не знайдено"))</f>
        <v/>
      </c>
      <c r="E286" s="8" t="n"/>
    </row>
    <row r="287">
      <c r="A287" s="7" t="n"/>
      <c r="C287">
        <f>IF(B287="","",IFERROR(INDEX(Члени!$B:$B,MATCH(B287,Члени!$A:$A,0))&amp;" "&amp;INDEX(Члени!$C:$C,MATCH(B287,Члени!$A:$A,0)),"ID не знайдено"))</f>
        <v/>
      </c>
      <c r="E287" s="8" t="n"/>
    </row>
    <row r="288">
      <c r="A288" s="7" t="n"/>
      <c r="C288">
        <f>IF(B288="","",IFERROR(INDEX(Члени!$B:$B,MATCH(B288,Члени!$A:$A,0))&amp;" "&amp;INDEX(Члени!$C:$C,MATCH(B288,Члени!$A:$A,0)),"ID не знайдено"))</f>
        <v/>
      </c>
      <c r="E288" s="8" t="n"/>
    </row>
    <row r="289">
      <c r="A289" s="7" t="n"/>
      <c r="C289">
        <f>IF(B289="","",IFERROR(INDEX(Члени!$B:$B,MATCH(B289,Члени!$A:$A,0))&amp;" "&amp;INDEX(Члени!$C:$C,MATCH(B289,Члени!$A:$A,0)),"ID не знайдено"))</f>
        <v/>
      </c>
      <c r="E289" s="8" t="n"/>
    </row>
    <row r="290">
      <c r="A290" s="7" t="n"/>
      <c r="C290">
        <f>IF(B290="","",IFERROR(INDEX(Члени!$B:$B,MATCH(B290,Члени!$A:$A,0))&amp;" "&amp;INDEX(Члени!$C:$C,MATCH(B290,Члени!$A:$A,0)),"ID не знайдено"))</f>
        <v/>
      </c>
      <c r="E290" s="8" t="n"/>
    </row>
    <row r="291">
      <c r="A291" s="7" t="n"/>
      <c r="C291">
        <f>IF(B291="","",IFERROR(INDEX(Члени!$B:$B,MATCH(B291,Члени!$A:$A,0))&amp;" "&amp;INDEX(Члени!$C:$C,MATCH(B291,Члени!$A:$A,0)),"ID не знайдено"))</f>
        <v/>
      </c>
      <c r="E291" s="8" t="n"/>
    </row>
    <row r="292">
      <c r="A292" s="7" t="n"/>
      <c r="C292">
        <f>IF(B292="","",IFERROR(INDEX(Члени!$B:$B,MATCH(B292,Члени!$A:$A,0))&amp;" "&amp;INDEX(Члени!$C:$C,MATCH(B292,Члени!$A:$A,0)),"ID не знайдено"))</f>
        <v/>
      </c>
      <c r="E292" s="8" t="n"/>
    </row>
    <row r="293">
      <c r="A293" s="7" t="n"/>
      <c r="C293">
        <f>IF(B293="","",IFERROR(INDEX(Члени!$B:$B,MATCH(B293,Члени!$A:$A,0))&amp;" "&amp;INDEX(Члени!$C:$C,MATCH(B293,Члени!$A:$A,0)),"ID не знайдено"))</f>
        <v/>
      </c>
      <c r="E293" s="8" t="n"/>
    </row>
    <row r="294">
      <c r="A294" s="7" t="n"/>
      <c r="C294">
        <f>IF(B294="","",IFERROR(INDEX(Члени!$B:$B,MATCH(B294,Члени!$A:$A,0))&amp;" "&amp;INDEX(Члени!$C:$C,MATCH(B294,Члени!$A:$A,0)),"ID не знайдено"))</f>
        <v/>
      </c>
      <c r="E294" s="8" t="n"/>
    </row>
    <row r="295">
      <c r="A295" s="7" t="n"/>
      <c r="C295">
        <f>IF(B295="","",IFERROR(INDEX(Члени!$B:$B,MATCH(B295,Члени!$A:$A,0))&amp;" "&amp;INDEX(Члени!$C:$C,MATCH(B295,Члени!$A:$A,0)),"ID не знайдено"))</f>
        <v/>
      </c>
      <c r="E295" s="8" t="n"/>
    </row>
    <row r="296">
      <c r="A296" s="7" t="n"/>
      <c r="C296">
        <f>IF(B296="","",IFERROR(INDEX(Члени!$B:$B,MATCH(B296,Члени!$A:$A,0))&amp;" "&amp;INDEX(Члени!$C:$C,MATCH(B296,Члени!$A:$A,0)),"ID не знайдено"))</f>
        <v/>
      </c>
      <c r="E296" s="8" t="n"/>
    </row>
    <row r="297">
      <c r="A297" s="7" t="n"/>
      <c r="C297">
        <f>IF(B297="","",IFERROR(INDEX(Члени!$B:$B,MATCH(B297,Члени!$A:$A,0))&amp;" "&amp;INDEX(Члени!$C:$C,MATCH(B297,Члени!$A:$A,0)),"ID не знайдено"))</f>
        <v/>
      </c>
      <c r="E297" s="8" t="n"/>
    </row>
    <row r="298">
      <c r="A298" s="7" t="n"/>
      <c r="C298">
        <f>IF(B298="","",IFERROR(INDEX(Члени!$B:$B,MATCH(B298,Члени!$A:$A,0))&amp;" "&amp;INDEX(Члени!$C:$C,MATCH(B298,Члени!$A:$A,0)),"ID не знайдено"))</f>
        <v/>
      </c>
      <c r="E298" s="8" t="n"/>
    </row>
    <row r="299">
      <c r="A299" s="7" t="n"/>
      <c r="C299">
        <f>IF(B299="","",IFERROR(INDEX(Члени!$B:$B,MATCH(B299,Члени!$A:$A,0))&amp;" "&amp;INDEX(Члени!$C:$C,MATCH(B299,Члени!$A:$A,0)),"ID не знайдено"))</f>
        <v/>
      </c>
      <c r="E299" s="8" t="n"/>
    </row>
    <row r="300">
      <c r="A300" s="7" t="n"/>
      <c r="C300">
        <f>IF(B300="","",IFERROR(INDEX(Члени!$B:$B,MATCH(B300,Члени!$A:$A,0))&amp;" "&amp;INDEX(Члени!$C:$C,MATCH(B300,Члени!$A:$A,0)),"ID не знайдено"))</f>
        <v/>
      </c>
      <c r="E300" s="8" t="n"/>
    </row>
    <row r="301">
      <c r="A301" s="7" t="n"/>
      <c r="C301">
        <f>IF(B301="","",IFERROR(INDEX(Члени!$B:$B,MATCH(B301,Члени!$A:$A,0))&amp;" "&amp;INDEX(Члени!$C:$C,MATCH(B301,Члени!$A:$A,0)),"ID не знайдено"))</f>
        <v/>
      </c>
      <c r="E301" s="8" t="n"/>
    </row>
    <row r="302">
      <c r="A302" s="7" t="n"/>
      <c r="C302">
        <f>IF(B302="","",IFERROR(INDEX(Члени!$B:$B,MATCH(B302,Члени!$A:$A,0))&amp;" "&amp;INDEX(Члени!$C:$C,MATCH(B302,Члени!$A:$A,0)),"ID не знайдено"))</f>
        <v/>
      </c>
      <c r="E302" s="8" t="n"/>
    </row>
    <row r="303">
      <c r="A303" s="7" t="n"/>
      <c r="C303">
        <f>IF(B303="","",IFERROR(INDEX(Члени!$B:$B,MATCH(B303,Члени!$A:$A,0))&amp;" "&amp;INDEX(Члени!$C:$C,MATCH(B303,Члени!$A:$A,0)),"ID не знайдено"))</f>
        <v/>
      </c>
      <c r="E303" s="8" t="n"/>
    </row>
    <row r="304">
      <c r="A304" s="7" t="n"/>
      <c r="C304">
        <f>IF(B304="","",IFERROR(INDEX(Члени!$B:$B,MATCH(B304,Члени!$A:$A,0))&amp;" "&amp;INDEX(Члени!$C:$C,MATCH(B304,Члени!$A:$A,0)),"ID не знайдено"))</f>
        <v/>
      </c>
      <c r="E304" s="8" t="n"/>
    </row>
    <row r="305">
      <c r="A305" s="7" t="n"/>
      <c r="C305">
        <f>IF(B305="","",IFERROR(INDEX(Члени!$B:$B,MATCH(B305,Члени!$A:$A,0))&amp;" "&amp;INDEX(Члени!$C:$C,MATCH(B305,Члени!$A:$A,0)),"ID не знайдено"))</f>
        <v/>
      </c>
      <c r="E305" s="8" t="n"/>
    </row>
    <row r="306">
      <c r="A306" s="7" t="n"/>
      <c r="C306">
        <f>IF(B306="","",IFERROR(INDEX(Члени!$B:$B,MATCH(B306,Члени!$A:$A,0))&amp;" "&amp;INDEX(Члени!$C:$C,MATCH(B306,Члени!$A:$A,0)),"ID не знайдено"))</f>
        <v/>
      </c>
      <c r="E306" s="8" t="n"/>
    </row>
    <row r="307">
      <c r="A307" s="7" t="n"/>
      <c r="C307">
        <f>IF(B307="","",IFERROR(INDEX(Члени!$B:$B,MATCH(B307,Члени!$A:$A,0))&amp;" "&amp;INDEX(Члени!$C:$C,MATCH(B307,Члени!$A:$A,0)),"ID не знайдено"))</f>
        <v/>
      </c>
      <c r="E307" s="8" t="n"/>
    </row>
    <row r="308">
      <c r="A308" s="7" t="n"/>
      <c r="C308">
        <f>IF(B308="","",IFERROR(INDEX(Члени!$B:$B,MATCH(B308,Члени!$A:$A,0))&amp;" "&amp;INDEX(Члени!$C:$C,MATCH(B308,Члени!$A:$A,0)),"ID не знайдено"))</f>
        <v/>
      </c>
      <c r="E308" s="8" t="n"/>
    </row>
    <row r="309">
      <c r="A309" s="7" t="n"/>
      <c r="C309">
        <f>IF(B309="","",IFERROR(INDEX(Члени!$B:$B,MATCH(B309,Члени!$A:$A,0))&amp;" "&amp;INDEX(Члени!$C:$C,MATCH(B309,Члени!$A:$A,0)),"ID не знайдено"))</f>
        <v/>
      </c>
      <c r="E309" s="8" t="n"/>
    </row>
    <row r="310">
      <c r="A310" s="7" t="n"/>
      <c r="C310">
        <f>IF(B310="","",IFERROR(INDEX(Члени!$B:$B,MATCH(B310,Члени!$A:$A,0))&amp;" "&amp;INDEX(Члени!$C:$C,MATCH(B310,Члени!$A:$A,0)),"ID не знайдено"))</f>
        <v/>
      </c>
      <c r="E310" s="8" t="n"/>
    </row>
    <row r="311">
      <c r="A311" s="7" t="n"/>
      <c r="C311">
        <f>IF(B311="","",IFERROR(INDEX(Члени!$B:$B,MATCH(B311,Члени!$A:$A,0))&amp;" "&amp;INDEX(Члени!$C:$C,MATCH(B311,Члени!$A:$A,0)),"ID не знайдено"))</f>
        <v/>
      </c>
      <c r="E311" s="8" t="n"/>
    </row>
    <row r="312">
      <c r="A312" s="7" t="n"/>
      <c r="C312">
        <f>IF(B312="","",IFERROR(INDEX(Члени!$B:$B,MATCH(B312,Члени!$A:$A,0))&amp;" "&amp;INDEX(Члени!$C:$C,MATCH(B312,Члени!$A:$A,0)),"ID не знайдено"))</f>
        <v/>
      </c>
      <c r="E312" s="8" t="n"/>
    </row>
    <row r="313">
      <c r="A313" s="7" t="n"/>
      <c r="C313">
        <f>IF(B313="","",IFERROR(INDEX(Члени!$B:$B,MATCH(B313,Члени!$A:$A,0))&amp;" "&amp;INDEX(Члени!$C:$C,MATCH(B313,Члени!$A:$A,0)),"ID не знайдено"))</f>
        <v/>
      </c>
      <c r="E313" s="8" t="n"/>
    </row>
    <row r="314">
      <c r="A314" s="7" t="n"/>
      <c r="C314">
        <f>IF(B314="","",IFERROR(INDEX(Члени!$B:$B,MATCH(B314,Члени!$A:$A,0))&amp;" "&amp;INDEX(Члени!$C:$C,MATCH(B314,Члени!$A:$A,0)),"ID не знайдено"))</f>
        <v/>
      </c>
      <c r="E314" s="8" t="n"/>
    </row>
    <row r="315">
      <c r="A315" s="7" t="n"/>
      <c r="C315">
        <f>IF(B315="","",IFERROR(INDEX(Члени!$B:$B,MATCH(B315,Члени!$A:$A,0))&amp;" "&amp;INDEX(Члени!$C:$C,MATCH(B315,Члени!$A:$A,0)),"ID не знайдено"))</f>
        <v/>
      </c>
      <c r="E315" s="8" t="n"/>
    </row>
    <row r="316">
      <c r="A316" s="7" t="n"/>
      <c r="C316">
        <f>IF(B316="","",IFERROR(INDEX(Члени!$B:$B,MATCH(B316,Члени!$A:$A,0))&amp;" "&amp;INDEX(Члени!$C:$C,MATCH(B316,Члени!$A:$A,0)),"ID не знайдено"))</f>
        <v/>
      </c>
      <c r="E316" s="8" t="n"/>
    </row>
    <row r="317">
      <c r="A317" s="7" t="n"/>
      <c r="C317">
        <f>IF(B317="","",IFERROR(INDEX(Члени!$B:$B,MATCH(B317,Члени!$A:$A,0))&amp;" "&amp;INDEX(Члени!$C:$C,MATCH(B317,Члени!$A:$A,0)),"ID не знайдено"))</f>
        <v/>
      </c>
      <c r="E317" s="8" t="n"/>
    </row>
    <row r="318">
      <c r="A318" s="7" t="n"/>
      <c r="C318">
        <f>IF(B318="","",IFERROR(INDEX(Члени!$B:$B,MATCH(B318,Члени!$A:$A,0))&amp;" "&amp;INDEX(Члени!$C:$C,MATCH(B318,Члени!$A:$A,0)),"ID не знайдено"))</f>
        <v/>
      </c>
      <c r="E318" s="8" t="n"/>
    </row>
    <row r="319">
      <c r="A319" s="7" t="n"/>
      <c r="C319">
        <f>IF(B319="","",IFERROR(INDEX(Члени!$B:$B,MATCH(B319,Члени!$A:$A,0))&amp;" "&amp;INDEX(Члени!$C:$C,MATCH(B319,Члени!$A:$A,0)),"ID не знайдено"))</f>
        <v/>
      </c>
      <c r="E319" s="8" t="n"/>
    </row>
    <row r="320">
      <c r="A320" s="7" t="n"/>
      <c r="C320">
        <f>IF(B320="","",IFERROR(INDEX(Члени!$B:$B,MATCH(B320,Члени!$A:$A,0))&amp;" "&amp;INDEX(Члени!$C:$C,MATCH(B320,Члени!$A:$A,0)),"ID не знайдено"))</f>
        <v/>
      </c>
      <c r="E320" s="8" t="n"/>
    </row>
    <row r="321">
      <c r="A321" s="7" t="n"/>
      <c r="C321">
        <f>IF(B321="","",IFERROR(INDEX(Члени!$B:$B,MATCH(B321,Члени!$A:$A,0))&amp;" "&amp;INDEX(Члени!$C:$C,MATCH(B321,Члени!$A:$A,0)),"ID не знайдено"))</f>
        <v/>
      </c>
      <c r="E321" s="8" t="n"/>
    </row>
    <row r="322">
      <c r="A322" s="7" t="n"/>
      <c r="C322">
        <f>IF(B322="","",IFERROR(INDEX(Члени!$B:$B,MATCH(B322,Члени!$A:$A,0))&amp;" "&amp;INDEX(Члени!$C:$C,MATCH(B322,Члени!$A:$A,0)),"ID не знайдено"))</f>
        <v/>
      </c>
      <c r="E322" s="8" t="n"/>
    </row>
    <row r="323">
      <c r="A323" s="7" t="n"/>
      <c r="C323">
        <f>IF(B323="","",IFERROR(INDEX(Члени!$B:$B,MATCH(B323,Члени!$A:$A,0))&amp;" "&amp;INDEX(Члени!$C:$C,MATCH(B323,Члени!$A:$A,0)),"ID не знайдено"))</f>
        <v/>
      </c>
      <c r="E323" s="8" t="n"/>
    </row>
    <row r="324">
      <c r="A324" s="7" t="n"/>
      <c r="C324">
        <f>IF(B324="","",IFERROR(INDEX(Члени!$B:$B,MATCH(B324,Члени!$A:$A,0))&amp;" "&amp;INDEX(Члени!$C:$C,MATCH(B324,Члени!$A:$A,0)),"ID не знайдено"))</f>
        <v/>
      </c>
      <c r="E324" s="8" t="n"/>
    </row>
    <row r="325">
      <c r="A325" s="7" t="n"/>
      <c r="C325">
        <f>IF(B325="","",IFERROR(INDEX(Члени!$B:$B,MATCH(B325,Члени!$A:$A,0))&amp;" "&amp;INDEX(Члени!$C:$C,MATCH(B325,Члени!$A:$A,0)),"ID не знайдено"))</f>
        <v/>
      </c>
      <c r="E325" s="8" t="n"/>
    </row>
    <row r="326">
      <c r="A326" s="7" t="n"/>
      <c r="C326">
        <f>IF(B326="","",IFERROR(INDEX(Члени!$B:$B,MATCH(B326,Члени!$A:$A,0))&amp;" "&amp;INDEX(Члени!$C:$C,MATCH(B326,Члени!$A:$A,0)),"ID не знайдено"))</f>
        <v/>
      </c>
      <c r="E326" s="8" t="n"/>
    </row>
    <row r="327">
      <c r="A327" s="7" t="n"/>
      <c r="C327">
        <f>IF(B327="","",IFERROR(INDEX(Члени!$B:$B,MATCH(B327,Члени!$A:$A,0))&amp;" "&amp;INDEX(Члени!$C:$C,MATCH(B327,Члени!$A:$A,0)),"ID не знайдено"))</f>
        <v/>
      </c>
      <c r="E327" s="8" t="n"/>
    </row>
    <row r="328">
      <c r="A328" s="7" t="n"/>
      <c r="C328">
        <f>IF(B328="","",IFERROR(INDEX(Члени!$B:$B,MATCH(B328,Члени!$A:$A,0))&amp;" "&amp;INDEX(Члени!$C:$C,MATCH(B328,Члени!$A:$A,0)),"ID не знайдено"))</f>
        <v/>
      </c>
      <c r="E328" s="8" t="n"/>
    </row>
    <row r="329">
      <c r="A329" s="7" t="n"/>
      <c r="C329">
        <f>IF(B329="","",IFERROR(INDEX(Члени!$B:$B,MATCH(B329,Члени!$A:$A,0))&amp;" "&amp;INDEX(Члени!$C:$C,MATCH(B329,Члени!$A:$A,0)),"ID не знайдено"))</f>
        <v/>
      </c>
      <c r="E329" s="8" t="n"/>
    </row>
    <row r="330">
      <c r="A330" s="7" t="n"/>
      <c r="C330">
        <f>IF(B330="","",IFERROR(INDEX(Члени!$B:$B,MATCH(B330,Члени!$A:$A,0))&amp;" "&amp;INDEX(Члени!$C:$C,MATCH(B330,Члени!$A:$A,0)),"ID не знайдено"))</f>
        <v/>
      </c>
      <c r="E330" s="8" t="n"/>
    </row>
    <row r="331">
      <c r="A331" s="7" t="n"/>
      <c r="C331">
        <f>IF(B331="","",IFERROR(INDEX(Члени!$B:$B,MATCH(B331,Члени!$A:$A,0))&amp;" "&amp;INDEX(Члени!$C:$C,MATCH(B331,Члени!$A:$A,0)),"ID не знайдено"))</f>
        <v/>
      </c>
      <c r="E331" s="8" t="n"/>
    </row>
    <row r="332">
      <c r="A332" s="7" t="n"/>
      <c r="C332">
        <f>IF(B332="","",IFERROR(INDEX(Члени!$B:$B,MATCH(B332,Члени!$A:$A,0))&amp;" "&amp;INDEX(Члени!$C:$C,MATCH(B332,Члени!$A:$A,0)),"ID не знайдено"))</f>
        <v/>
      </c>
      <c r="E332" s="8" t="n"/>
    </row>
    <row r="333">
      <c r="A333" s="7" t="n"/>
      <c r="C333">
        <f>IF(B333="","",IFERROR(INDEX(Члени!$B:$B,MATCH(B333,Члени!$A:$A,0))&amp;" "&amp;INDEX(Члени!$C:$C,MATCH(B333,Члени!$A:$A,0)),"ID не знайдено"))</f>
        <v/>
      </c>
      <c r="E333" s="8" t="n"/>
    </row>
    <row r="334">
      <c r="A334" s="7" t="n"/>
      <c r="C334">
        <f>IF(B334="","",IFERROR(INDEX(Члени!$B:$B,MATCH(B334,Члени!$A:$A,0))&amp;" "&amp;INDEX(Члени!$C:$C,MATCH(B334,Члени!$A:$A,0)),"ID не знайдено"))</f>
        <v/>
      </c>
      <c r="E334" s="8" t="n"/>
    </row>
    <row r="335">
      <c r="A335" s="7" t="n"/>
      <c r="C335">
        <f>IF(B335="","",IFERROR(INDEX(Члени!$B:$B,MATCH(B335,Члени!$A:$A,0))&amp;" "&amp;INDEX(Члени!$C:$C,MATCH(B335,Члени!$A:$A,0)),"ID не знайдено"))</f>
        <v/>
      </c>
      <c r="E335" s="8" t="n"/>
    </row>
    <row r="336">
      <c r="A336" s="7" t="n"/>
      <c r="C336">
        <f>IF(B336="","",IFERROR(INDEX(Члени!$B:$B,MATCH(B336,Члени!$A:$A,0))&amp;" "&amp;INDEX(Члени!$C:$C,MATCH(B336,Члени!$A:$A,0)),"ID не знайдено"))</f>
        <v/>
      </c>
      <c r="E336" s="8" t="n"/>
    </row>
    <row r="337">
      <c r="A337" s="7" t="n"/>
      <c r="C337">
        <f>IF(B337="","",IFERROR(INDEX(Члени!$B:$B,MATCH(B337,Члени!$A:$A,0))&amp;" "&amp;INDEX(Члени!$C:$C,MATCH(B337,Члени!$A:$A,0)),"ID не знайдено"))</f>
        <v/>
      </c>
      <c r="E337" s="8" t="n"/>
    </row>
    <row r="338">
      <c r="A338" s="7" t="n"/>
      <c r="C338">
        <f>IF(B338="","",IFERROR(INDEX(Члени!$B:$B,MATCH(B338,Члени!$A:$A,0))&amp;" "&amp;INDEX(Члени!$C:$C,MATCH(B338,Члени!$A:$A,0)),"ID не знайдено"))</f>
        <v/>
      </c>
      <c r="E338" s="8" t="n"/>
    </row>
    <row r="339">
      <c r="A339" s="7" t="n"/>
      <c r="C339">
        <f>IF(B339="","",IFERROR(INDEX(Члени!$B:$B,MATCH(B339,Члени!$A:$A,0))&amp;" "&amp;INDEX(Члени!$C:$C,MATCH(B339,Члени!$A:$A,0)),"ID не знайдено"))</f>
        <v/>
      </c>
      <c r="E339" s="8" t="n"/>
    </row>
    <row r="340">
      <c r="A340" s="7" t="n"/>
      <c r="C340">
        <f>IF(B340="","",IFERROR(INDEX(Члени!$B:$B,MATCH(B340,Члени!$A:$A,0))&amp;" "&amp;INDEX(Члени!$C:$C,MATCH(B340,Члени!$A:$A,0)),"ID не знайдено"))</f>
        <v/>
      </c>
      <c r="E340" s="8" t="n"/>
    </row>
    <row r="341">
      <c r="A341" s="7" t="n"/>
      <c r="C341">
        <f>IF(B341="","",IFERROR(INDEX(Члени!$B:$B,MATCH(B341,Члени!$A:$A,0))&amp;" "&amp;INDEX(Члени!$C:$C,MATCH(B341,Члени!$A:$A,0)),"ID не знайдено"))</f>
        <v/>
      </c>
      <c r="E341" s="8" t="n"/>
    </row>
    <row r="342">
      <c r="A342" s="7" t="n"/>
      <c r="C342">
        <f>IF(B342="","",IFERROR(INDEX(Члени!$B:$B,MATCH(B342,Члени!$A:$A,0))&amp;" "&amp;INDEX(Члени!$C:$C,MATCH(B342,Члени!$A:$A,0)),"ID не знайдено"))</f>
        <v/>
      </c>
      <c r="E342" s="8" t="n"/>
    </row>
    <row r="343">
      <c r="A343" s="7" t="n"/>
      <c r="C343">
        <f>IF(B343="","",IFERROR(INDEX(Члени!$B:$B,MATCH(B343,Члени!$A:$A,0))&amp;" "&amp;INDEX(Члени!$C:$C,MATCH(B343,Члени!$A:$A,0)),"ID не знайдено"))</f>
        <v/>
      </c>
      <c r="E343" s="8" t="n"/>
    </row>
    <row r="344">
      <c r="A344" s="7" t="n"/>
      <c r="C344">
        <f>IF(B344="","",IFERROR(INDEX(Члени!$B:$B,MATCH(B344,Члени!$A:$A,0))&amp;" "&amp;INDEX(Члени!$C:$C,MATCH(B344,Члени!$A:$A,0)),"ID не знайдено"))</f>
        <v/>
      </c>
      <c r="E344" s="8" t="n"/>
    </row>
    <row r="345">
      <c r="A345" s="7" t="n"/>
      <c r="C345">
        <f>IF(B345="","",IFERROR(INDEX(Члени!$B:$B,MATCH(B345,Члени!$A:$A,0))&amp;" "&amp;INDEX(Члени!$C:$C,MATCH(B345,Члени!$A:$A,0)),"ID не знайдено"))</f>
        <v/>
      </c>
      <c r="E345" s="8" t="n"/>
    </row>
    <row r="346">
      <c r="A346" s="7" t="n"/>
      <c r="C346">
        <f>IF(B346="","",IFERROR(INDEX(Члени!$B:$B,MATCH(B346,Члени!$A:$A,0))&amp;" "&amp;INDEX(Члени!$C:$C,MATCH(B346,Члени!$A:$A,0)),"ID не знайдено"))</f>
        <v/>
      </c>
      <c r="E346" s="8" t="n"/>
    </row>
    <row r="347">
      <c r="A347" s="7" t="n"/>
      <c r="C347">
        <f>IF(B347="","",IFERROR(INDEX(Члени!$B:$B,MATCH(B347,Члени!$A:$A,0))&amp;" "&amp;INDEX(Члени!$C:$C,MATCH(B347,Члени!$A:$A,0)),"ID не знайдено"))</f>
        <v/>
      </c>
      <c r="E347" s="8" t="n"/>
    </row>
    <row r="348">
      <c r="A348" s="7" t="n"/>
      <c r="C348">
        <f>IF(B348="","",IFERROR(INDEX(Члени!$B:$B,MATCH(B348,Члени!$A:$A,0))&amp;" "&amp;INDEX(Члени!$C:$C,MATCH(B348,Члени!$A:$A,0)),"ID не знайдено"))</f>
        <v/>
      </c>
      <c r="E348" s="8" t="n"/>
    </row>
    <row r="349">
      <c r="A349" s="7" t="n"/>
      <c r="C349">
        <f>IF(B349="","",IFERROR(INDEX(Члени!$B:$B,MATCH(B349,Члени!$A:$A,0))&amp;" "&amp;INDEX(Члени!$C:$C,MATCH(B349,Члени!$A:$A,0)),"ID не знайдено"))</f>
        <v/>
      </c>
      <c r="E349" s="8" t="n"/>
    </row>
    <row r="350">
      <c r="A350" s="7" t="n"/>
      <c r="C350">
        <f>IF(B350="","",IFERROR(INDEX(Члени!$B:$B,MATCH(B350,Члени!$A:$A,0))&amp;" "&amp;INDEX(Члени!$C:$C,MATCH(B350,Члени!$A:$A,0)),"ID не знайдено"))</f>
        <v/>
      </c>
      <c r="E350" s="8" t="n"/>
    </row>
    <row r="351">
      <c r="A351" s="7" t="n"/>
      <c r="C351">
        <f>IF(B351="","",IFERROR(INDEX(Члени!$B:$B,MATCH(B351,Члени!$A:$A,0))&amp;" "&amp;INDEX(Члени!$C:$C,MATCH(B351,Члени!$A:$A,0)),"ID не знайдено"))</f>
        <v/>
      </c>
      <c r="E351" s="8" t="n"/>
    </row>
    <row r="352">
      <c r="A352" s="7" t="n"/>
      <c r="C352">
        <f>IF(B352="","",IFERROR(INDEX(Члени!$B:$B,MATCH(B352,Члени!$A:$A,0))&amp;" "&amp;INDEX(Члени!$C:$C,MATCH(B352,Члени!$A:$A,0)),"ID не знайдено"))</f>
        <v/>
      </c>
      <c r="E352" s="8" t="n"/>
    </row>
    <row r="353">
      <c r="A353" s="7" t="n"/>
      <c r="C353">
        <f>IF(B353="","",IFERROR(INDEX(Члени!$B:$B,MATCH(B353,Члени!$A:$A,0))&amp;" "&amp;INDEX(Члени!$C:$C,MATCH(B353,Члени!$A:$A,0)),"ID не знайдено"))</f>
        <v/>
      </c>
      <c r="E353" s="8" t="n"/>
    </row>
    <row r="354">
      <c r="A354" s="7" t="n"/>
      <c r="C354">
        <f>IF(B354="","",IFERROR(INDEX(Члени!$B:$B,MATCH(B354,Члени!$A:$A,0))&amp;" "&amp;INDEX(Члени!$C:$C,MATCH(B354,Члени!$A:$A,0)),"ID не знайдено"))</f>
        <v/>
      </c>
      <c r="E354" s="8" t="n"/>
    </row>
    <row r="355">
      <c r="A355" s="7" t="n"/>
      <c r="C355">
        <f>IF(B355="","",IFERROR(INDEX(Члени!$B:$B,MATCH(B355,Члени!$A:$A,0))&amp;" "&amp;INDEX(Члени!$C:$C,MATCH(B355,Члени!$A:$A,0)),"ID не знайдено"))</f>
        <v/>
      </c>
      <c r="E355" s="8" t="n"/>
    </row>
    <row r="356">
      <c r="A356" s="7" t="n"/>
      <c r="C356">
        <f>IF(B356="","",IFERROR(INDEX(Члени!$B:$B,MATCH(B356,Члени!$A:$A,0))&amp;" "&amp;INDEX(Члени!$C:$C,MATCH(B356,Члени!$A:$A,0)),"ID не знайдено"))</f>
        <v/>
      </c>
      <c r="E356" s="8" t="n"/>
    </row>
    <row r="357">
      <c r="A357" s="7" t="n"/>
      <c r="C357">
        <f>IF(B357="","",IFERROR(INDEX(Члени!$B:$B,MATCH(B357,Члени!$A:$A,0))&amp;" "&amp;INDEX(Члени!$C:$C,MATCH(B357,Члени!$A:$A,0)),"ID не знайдено"))</f>
        <v/>
      </c>
      <c r="E357" s="8" t="n"/>
    </row>
    <row r="358">
      <c r="A358" s="7" t="n"/>
      <c r="C358">
        <f>IF(B358="","",IFERROR(INDEX(Члени!$B:$B,MATCH(B358,Члени!$A:$A,0))&amp;" "&amp;INDEX(Члени!$C:$C,MATCH(B358,Члени!$A:$A,0)),"ID не знайдено"))</f>
        <v/>
      </c>
      <c r="E358" s="8" t="n"/>
    </row>
    <row r="359">
      <c r="A359" s="7" t="n"/>
      <c r="C359">
        <f>IF(B359="","",IFERROR(INDEX(Члени!$B:$B,MATCH(B359,Члени!$A:$A,0))&amp;" "&amp;INDEX(Члени!$C:$C,MATCH(B359,Члени!$A:$A,0)),"ID не знайдено"))</f>
        <v/>
      </c>
      <c r="E359" s="8" t="n"/>
    </row>
    <row r="360">
      <c r="A360" s="7" t="n"/>
      <c r="C360">
        <f>IF(B360="","",IFERROR(INDEX(Члени!$B:$B,MATCH(B360,Члени!$A:$A,0))&amp;" "&amp;INDEX(Члени!$C:$C,MATCH(B360,Члени!$A:$A,0)),"ID не знайдено"))</f>
        <v/>
      </c>
      <c r="E360" s="8" t="n"/>
    </row>
    <row r="361">
      <c r="A361" s="7" t="n"/>
      <c r="C361">
        <f>IF(B361="","",IFERROR(INDEX(Члени!$B:$B,MATCH(B361,Члени!$A:$A,0))&amp;" "&amp;INDEX(Члени!$C:$C,MATCH(B361,Члени!$A:$A,0)),"ID не знайдено"))</f>
        <v/>
      </c>
      <c r="E361" s="8" t="n"/>
    </row>
    <row r="362">
      <c r="A362" s="7" t="n"/>
      <c r="C362">
        <f>IF(B362="","",IFERROR(INDEX(Члени!$B:$B,MATCH(B362,Члени!$A:$A,0))&amp;" "&amp;INDEX(Члени!$C:$C,MATCH(B362,Члени!$A:$A,0)),"ID не знайдено"))</f>
        <v/>
      </c>
      <c r="E362" s="8" t="n"/>
    </row>
    <row r="363">
      <c r="A363" s="7" t="n"/>
      <c r="C363">
        <f>IF(B363="","",IFERROR(INDEX(Члени!$B:$B,MATCH(B363,Члени!$A:$A,0))&amp;" "&amp;INDEX(Члени!$C:$C,MATCH(B363,Члени!$A:$A,0)),"ID не знайдено"))</f>
        <v/>
      </c>
      <c r="E363" s="8" t="n"/>
    </row>
    <row r="364">
      <c r="A364" s="7" t="n"/>
      <c r="C364">
        <f>IF(B364="","",IFERROR(INDEX(Члени!$B:$B,MATCH(B364,Члени!$A:$A,0))&amp;" "&amp;INDEX(Члени!$C:$C,MATCH(B364,Члени!$A:$A,0)),"ID не знайдено"))</f>
        <v/>
      </c>
      <c r="E364" s="8" t="n"/>
    </row>
    <row r="365">
      <c r="A365" s="7" t="n"/>
      <c r="C365">
        <f>IF(B365="","",IFERROR(INDEX(Члени!$B:$B,MATCH(B365,Члени!$A:$A,0))&amp;" "&amp;INDEX(Члени!$C:$C,MATCH(B365,Члени!$A:$A,0)),"ID не знайдено"))</f>
        <v/>
      </c>
      <c r="E365" s="8" t="n"/>
    </row>
    <row r="366">
      <c r="A366" s="7" t="n"/>
      <c r="C366">
        <f>IF(B366="","",IFERROR(INDEX(Члени!$B:$B,MATCH(B366,Члени!$A:$A,0))&amp;" "&amp;INDEX(Члени!$C:$C,MATCH(B366,Члени!$A:$A,0)),"ID не знайдено"))</f>
        <v/>
      </c>
      <c r="E366" s="8" t="n"/>
    </row>
    <row r="367">
      <c r="A367" s="7" t="n"/>
      <c r="C367">
        <f>IF(B367="","",IFERROR(INDEX(Члени!$B:$B,MATCH(B367,Члени!$A:$A,0))&amp;" "&amp;INDEX(Члени!$C:$C,MATCH(B367,Члени!$A:$A,0)),"ID не знайдено"))</f>
        <v/>
      </c>
      <c r="E367" s="8" t="n"/>
    </row>
    <row r="368">
      <c r="A368" s="7" t="n"/>
      <c r="C368">
        <f>IF(B368="","",IFERROR(INDEX(Члени!$B:$B,MATCH(B368,Члени!$A:$A,0))&amp;" "&amp;INDEX(Члени!$C:$C,MATCH(B368,Члени!$A:$A,0)),"ID не знайдено"))</f>
        <v/>
      </c>
      <c r="E368" s="8" t="n"/>
    </row>
    <row r="369">
      <c r="A369" s="7" t="n"/>
      <c r="C369">
        <f>IF(B369="","",IFERROR(INDEX(Члени!$B:$B,MATCH(B369,Члени!$A:$A,0))&amp;" "&amp;INDEX(Члени!$C:$C,MATCH(B369,Члени!$A:$A,0)),"ID не знайдено"))</f>
        <v/>
      </c>
      <c r="E369" s="8" t="n"/>
    </row>
    <row r="370">
      <c r="A370" s="7" t="n"/>
      <c r="C370">
        <f>IF(B370="","",IFERROR(INDEX(Члени!$B:$B,MATCH(B370,Члени!$A:$A,0))&amp;" "&amp;INDEX(Члени!$C:$C,MATCH(B370,Члени!$A:$A,0)),"ID не знайдено"))</f>
        <v/>
      </c>
      <c r="E370" s="8" t="n"/>
    </row>
    <row r="371">
      <c r="A371" s="7" t="n"/>
      <c r="C371">
        <f>IF(B371="","",IFERROR(INDEX(Члени!$B:$B,MATCH(B371,Члени!$A:$A,0))&amp;" "&amp;INDEX(Члени!$C:$C,MATCH(B371,Члени!$A:$A,0)),"ID не знайдено"))</f>
        <v/>
      </c>
      <c r="E371" s="8" t="n"/>
    </row>
    <row r="372">
      <c r="A372" s="7" t="n"/>
      <c r="C372">
        <f>IF(B372="","",IFERROR(INDEX(Члени!$B:$B,MATCH(B372,Члени!$A:$A,0))&amp;" "&amp;INDEX(Члени!$C:$C,MATCH(B372,Члени!$A:$A,0)),"ID не знайдено"))</f>
        <v/>
      </c>
      <c r="E372" s="8" t="n"/>
    </row>
    <row r="373">
      <c r="A373" s="7" t="n"/>
      <c r="C373">
        <f>IF(B373="","",IFERROR(INDEX(Члени!$B:$B,MATCH(B373,Члени!$A:$A,0))&amp;" "&amp;INDEX(Члени!$C:$C,MATCH(B373,Члени!$A:$A,0)),"ID не знайдено"))</f>
        <v/>
      </c>
      <c r="E373" s="8" t="n"/>
    </row>
    <row r="374">
      <c r="A374" s="7" t="n"/>
      <c r="C374">
        <f>IF(B374="","",IFERROR(INDEX(Члени!$B:$B,MATCH(B374,Члени!$A:$A,0))&amp;" "&amp;INDEX(Члени!$C:$C,MATCH(B374,Члени!$A:$A,0)),"ID не знайдено"))</f>
        <v/>
      </c>
      <c r="E374" s="8" t="n"/>
    </row>
    <row r="375">
      <c r="A375" s="7" t="n"/>
      <c r="C375">
        <f>IF(B375="","",IFERROR(INDEX(Члени!$B:$B,MATCH(B375,Члени!$A:$A,0))&amp;" "&amp;INDEX(Члени!$C:$C,MATCH(B375,Члени!$A:$A,0)),"ID не знайдено"))</f>
        <v/>
      </c>
      <c r="E375" s="8" t="n"/>
    </row>
    <row r="376">
      <c r="A376" s="7" t="n"/>
      <c r="C376">
        <f>IF(B376="","",IFERROR(INDEX(Члени!$B:$B,MATCH(B376,Члени!$A:$A,0))&amp;" "&amp;INDEX(Члени!$C:$C,MATCH(B376,Члени!$A:$A,0)),"ID не знайдено"))</f>
        <v/>
      </c>
      <c r="E376" s="8" t="n"/>
    </row>
    <row r="377">
      <c r="A377" s="7" t="n"/>
      <c r="C377">
        <f>IF(B377="","",IFERROR(INDEX(Члени!$B:$B,MATCH(B377,Члени!$A:$A,0))&amp;" "&amp;INDEX(Члени!$C:$C,MATCH(B377,Члени!$A:$A,0)),"ID не знайдено"))</f>
        <v/>
      </c>
      <c r="E377" s="8" t="n"/>
    </row>
    <row r="378">
      <c r="A378" s="7" t="n"/>
      <c r="C378">
        <f>IF(B378="","",IFERROR(INDEX(Члени!$B:$B,MATCH(B378,Члени!$A:$A,0))&amp;" "&amp;INDEX(Члени!$C:$C,MATCH(B378,Члени!$A:$A,0)),"ID не знайдено"))</f>
        <v/>
      </c>
      <c r="E378" s="8" t="n"/>
    </row>
    <row r="379">
      <c r="A379" s="7" t="n"/>
      <c r="C379">
        <f>IF(B379="","",IFERROR(INDEX(Члени!$B:$B,MATCH(B379,Члени!$A:$A,0))&amp;" "&amp;INDEX(Члени!$C:$C,MATCH(B379,Члени!$A:$A,0)),"ID не знайдено"))</f>
        <v/>
      </c>
      <c r="E379" s="8" t="n"/>
    </row>
    <row r="380">
      <c r="A380" s="7" t="n"/>
      <c r="C380">
        <f>IF(B380="","",IFERROR(INDEX(Члени!$B:$B,MATCH(B380,Члени!$A:$A,0))&amp;" "&amp;INDEX(Члени!$C:$C,MATCH(B380,Члени!$A:$A,0)),"ID не знайдено"))</f>
        <v/>
      </c>
      <c r="E380" s="8" t="n"/>
    </row>
    <row r="381">
      <c r="A381" s="7" t="n"/>
      <c r="C381">
        <f>IF(B381="","",IFERROR(INDEX(Члени!$B:$B,MATCH(B381,Члени!$A:$A,0))&amp;" "&amp;INDEX(Члени!$C:$C,MATCH(B381,Члени!$A:$A,0)),"ID не знайдено"))</f>
        <v/>
      </c>
      <c r="E381" s="8" t="n"/>
    </row>
    <row r="382">
      <c r="A382" s="7" t="n"/>
      <c r="C382">
        <f>IF(B382="","",IFERROR(INDEX(Члени!$B:$B,MATCH(B382,Члени!$A:$A,0))&amp;" "&amp;INDEX(Члени!$C:$C,MATCH(B382,Члени!$A:$A,0)),"ID не знайдено"))</f>
        <v/>
      </c>
      <c r="E382" s="8" t="n"/>
    </row>
    <row r="383">
      <c r="A383" s="7" t="n"/>
      <c r="C383">
        <f>IF(B383="","",IFERROR(INDEX(Члени!$B:$B,MATCH(B383,Члени!$A:$A,0))&amp;" "&amp;INDEX(Члени!$C:$C,MATCH(B383,Члени!$A:$A,0)),"ID не знайдено"))</f>
        <v/>
      </c>
      <c r="E383" s="8" t="n"/>
    </row>
    <row r="384">
      <c r="A384" s="7" t="n"/>
      <c r="C384">
        <f>IF(B384="","",IFERROR(INDEX(Члени!$B:$B,MATCH(B384,Члени!$A:$A,0))&amp;" "&amp;INDEX(Члени!$C:$C,MATCH(B384,Члени!$A:$A,0)),"ID не знайдено"))</f>
        <v/>
      </c>
      <c r="E384" s="8" t="n"/>
    </row>
    <row r="385">
      <c r="A385" s="7" t="n"/>
      <c r="C385">
        <f>IF(B385="","",IFERROR(INDEX(Члени!$B:$B,MATCH(B385,Члени!$A:$A,0))&amp;" "&amp;INDEX(Члени!$C:$C,MATCH(B385,Члени!$A:$A,0)),"ID не знайдено"))</f>
        <v/>
      </c>
      <c r="E385" s="8" t="n"/>
    </row>
    <row r="386">
      <c r="A386" s="7" t="n"/>
      <c r="C386">
        <f>IF(B386="","",IFERROR(INDEX(Члени!$B:$B,MATCH(B386,Члени!$A:$A,0))&amp;" "&amp;INDEX(Члени!$C:$C,MATCH(B386,Члени!$A:$A,0)),"ID не знайдено"))</f>
        <v/>
      </c>
      <c r="E386" s="8" t="n"/>
    </row>
    <row r="387">
      <c r="A387" s="7" t="n"/>
      <c r="C387">
        <f>IF(B387="","",IFERROR(INDEX(Члени!$B:$B,MATCH(B387,Члени!$A:$A,0))&amp;" "&amp;INDEX(Члени!$C:$C,MATCH(B387,Члени!$A:$A,0)),"ID не знайдено"))</f>
        <v/>
      </c>
      <c r="E387" s="8" t="n"/>
    </row>
    <row r="388">
      <c r="A388" s="7" t="n"/>
      <c r="C388">
        <f>IF(B388="","",IFERROR(INDEX(Члени!$B:$B,MATCH(B388,Члени!$A:$A,0))&amp;" "&amp;INDEX(Члени!$C:$C,MATCH(B388,Члени!$A:$A,0)),"ID не знайдено"))</f>
        <v/>
      </c>
      <c r="E388" s="8" t="n"/>
    </row>
    <row r="389">
      <c r="A389" s="7" t="n"/>
      <c r="C389">
        <f>IF(B389="","",IFERROR(INDEX(Члени!$B:$B,MATCH(B389,Члени!$A:$A,0))&amp;" "&amp;INDEX(Члени!$C:$C,MATCH(B389,Члени!$A:$A,0)),"ID не знайдено"))</f>
        <v/>
      </c>
      <c r="E389" s="8" t="n"/>
    </row>
    <row r="390">
      <c r="A390" s="7" t="n"/>
      <c r="C390">
        <f>IF(B390="","",IFERROR(INDEX(Члени!$B:$B,MATCH(B390,Члени!$A:$A,0))&amp;" "&amp;INDEX(Члени!$C:$C,MATCH(B390,Члени!$A:$A,0)),"ID не знайдено"))</f>
        <v/>
      </c>
      <c r="E390" s="8" t="n"/>
    </row>
    <row r="391">
      <c r="A391" s="7" t="n"/>
      <c r="C391">
        <f>IF(B391="","",IFERROR(INDEX(Члени!$B:$B,MATCH(B391,Члени!$A:$A,0))&amp;" "&amp;INDEX(Члени!$C:$C,MATCH(B391,Члени!$A:$A,0)),"ID не знайдено"))</f>
        <v/>
      </c>
      <c r="E391" s="8" t="n"/>
    </row>
    <row r="392">
      <c r="A392" s="7" t="n"/>
      <c r="C392">
        <f>IF(B392="","",IFERROR(INDEX(Члени!$B:$B,MATCH(B392,Члени!$A:$A,0))&amp;" "&amp;INDEX(Члени!$C:$C,MATCH(B392,Члени!$A:$A,0)),"ID не знайдено"))</f>
        <v/>
      </c>
      <c r="E392" s="8" t="n"/>
    </row>
    <row r="393">
      <c r="A393" s="7" t="n"/>
      <c r="C393">
        <f>IF(B393="","",IFERROR(INDEX(Члени!$B:$B,MATCH(B393,Члени!$A:$A,0))&amp;" "&amp;INDEX(Члени!$C:$C,MATCH(B393,Члени!$A:$A,0)),"ID не знайдено"))</f>
        <v/>
      </c>
      <c r="E393" s="8" t="n"/>
    </row>
    <row r="394">
      <c r="A394" s="7" t="n"/>
      <c r="C394">
        <f>IF(B394="","",IFERROR(INDEX(Члени!$B:$B,MATCH(B394,Члени!$A:$A,0))&amp;" "&amp;INDEX(Члени!$C:$C,MATCH(B394,Члени!$A:$A,0)),"ID не знайдено"))</f>
        <v/>
      </c>
      <c r="E394" s="8" t="n"/>
    </row>
    <row r="395">
      <c r="A395" s="7" t="n"/>
      <c r="C395">
        <f>IF(B395="","",IFERROR(INDEX(Члени!$B:$B,MATCH(B395,Члени!$A:$A,0))&amp;" "&amp;INDEX(Члени!$C:$C,MATCH(B395,Члени!$A:$A,0)),"ID не знайдено"))</f>
        <v/>
      </c>
      <c r="E395" s="8" t="n"/>
    </row>
    <row r="396">
      <c r="A396" s="7" t="n"/>
      <c r="C396">
        <f>IF(B396="","",IFERROR(INDEX(Члени!$B:$B,MATCH(B396,Члени!$A:$A,0))&amp;" "&amp;INDEX(Члени!$C:$C,MATCH(B396,Члени!$A:$A,0)),"ID не знайдено"))</f>
        <v/>
      </c>
      <c r="E396" s="8" t="n"/>
    </row>
    <row r="397">
      <c r="A397" s="7" t="n"/>
      <c r="C397">
        <f>IF(B397="","",IFERROR(INDEX(Члени!$B:$B,MATCH(B397,Члени!$A:$A,0))&amp;" "&amp;INDEX(Члени!$C:$C,MATCH(B397,Члени!$A:$A,0)),"ID не знайдено"))</f>
        <v/>
      </c>
      <c r="E397" s="8" t="n"/>
    </row>
    <row r="398">
      <c r="A398" s="7" t="n"/>
      <c r="C398">
        <f>IF(B398="","",IFERROR(INDEX(Члени!$B:$B,MATCH(B398,Члени!$A:$A,0))&amp;" "&amp;INDEX(Члени!$C:$C,MATCH(B398,Члени!$A:$A,0)),"ID не знайдено"))</f>
        <v/>
      </c>
      <c r="E398" s="8" t="n"/>
    </row>
    <row r="399">
      <c r="A399" s="7" t="n"/>
      <c r="C399">
        <f>IF(B399="","",IFERROR(INDEX(Члени!$B:$B,MATCH(B399,Члени!$A:$A,0))&amp;" "&amp;INDEX(Члени!$C:$C,MATCH(B399,Члени!$A:$A,0)),"ID не знайдено"))</f>
        <v/>
      </c>
      <c r="E399" s="8" t="n"/>
    </row>
    <row r="400">
      <c r="A400" s="7" t="n"/>
      <c r="C400">
        <f>IF(B400="","",IFERROR(INDEX(Члени!$B:$B,MATCH(B400,Члени!$A:$A,0))&amp;" "&amp;INDEX(Члени!$C:$C,MATCH(B400,Члени!$A:$A,0)),"ID не знайдено"))</f>
        <v/>
      </c>
      <c r="E400" s="8" t="n"/>
    </row>
    <row r="401">
      <c r="A401" s="7" t="n"/>
      <c r="C401">
        <f>IF(B401="","",IFERROR(INDEX(Члени!$B:$B,MATCH(B401,Члени!$A:$A,0))&amp;" "&amp;INDEX(Члени!$C:$C,MATCH(B401,Члени!$A:$A,0)),"ID не знайдено"))</f>
        <v/>
      </c>
      <c r="E401" s="8" t="n"/>
    </row>
    <row r="402">
      <c r="A402" s="7" t="n"/>
      <c r="C402">
        <f>IF(B402="","",IFERROR(INDEX(Члени!$B:$B,MATCH(B402,Члени!$A:$A,0))&amp;" "&amp;INDEX(Члени!$C:$C,MATCH(B402,Члени!$A:$A,0)),"ID не знайдено"))</f>
        <v/>
      </c>
      <c r="E402" s="8" t="n"/>
    </row>
    <row r="403">
      <c r="A403" s="7" t="n"/>
      <c r="C403">
        <f>IF(B403="","",IFERROR(INDEX(Члени!$B:$B,MATCH(B403,Члени!$A:$A,0))&amp;" "&amp;INDEX(Члени!$C:$C,MATCH(B403,Члени!$A:$A,0)),"ID не знайдено"))</f>
        <v/>
      </c>
      <c r="E403" s="8" t="n"/>
    </row>
    <row r="404">
      <c r="A404" s="7" t="n"/>
      <c r="C404">
        <f>IF(B404="","",IFERROR(INDEX(Члени!$B:$B,MATCH(B404,Члени!$A:$A,0))&amp;" "&amp;INDEX(Члени!$C:$C,MATCH(B404,Члени!$A:$A,0)),"ID не знайдено"))</f>
        <v/>
      </c>
      <c r="E404" s="8" t="n"/>
    </row>
    <row r="405">
      <c r="A405" s="7" t="n"/>
      <c r="C405">
        <f>IF(B405="","",IFERROR(INDEX(Члени!$B:$B,MATCH(B405,Члени!$A:$A,0))&amp;" "&amp;INDEX(Члени!$C:$C,MATCH(B405,Члени!$A:$A,0)),"ID не знайдено"))</f>
        <v/>
      </c>
      <c r="E405" s="8" t="n"/>
    </row>
    <row r="406">
      <c r="A406" s="7" t="n"/>
      <c r="C406">
        <f>IF(B406="","",IFERROR(INDEX(Члени!$B:$B,MATCH(B406,Члени!$A:$A,0))&amp;" "&amp;INDEX(Члени!$C:$C,MATCH(B406,Члени!$A:$A,0)),"ID не знайдено"))</f>
        <v/>
      </c>
      <c r="E406" s="8" t="n"/>
    </row>
    <row r="407">
      <c r="A407" s="7" t="n"/>
      <c r="C407">
        <f>IF(B407="","",IFERROR(INDEX(Члени!$B:$B,MATCH(B407,Члени!$A:$A,0))&amp;" "&amp;INDEX(Члени!$C:$C,MATCH(B407,Члени!$A:$A,0)),"ID не знайдено"))</f>
        <v/>
      </c>
      <c r="E407" s="8" t="n"/>
    </row>
    <row r="408">
      <c r="A408" s="7" t="n"/>
      <c r="C408">
        <f>IF(B408="","",IFERROR(INDEX(Члени!$B:$B,MATCH(B408,Члени!$A:$A,0))&amp;" "&amp;INDEX(Члени!$C:$C,MATCH(B408,Члени!$A:$A,0)),"ID не знайдено"))</f>
        <v/>
      </c>
      <c r="E408" s="8" t="n"/>
    </row>
    <row r="409">
      <c r="A409" s="7" t="n"/>
      <c r="C409">
        <f>IF(B409="","",IFERROR(INDEX(Члени!$B:$B,MATCH(B409,Члени!$A:$A,0))&amp;" "&amp;INDEX(Члени!$C:$C,MATCH(B409,Члени!$A:$A,0)),"ID не знайдено"))</f>
        <v/>
      </c>
      <c r="E409" s="8" t="n"/>
    </row>
    <row r="410">
      <c r="A410" s="7" t="n"/>
      <c r="C410">
        <f>IF(B410="","",IFERROR(INDEX(Члени!$B:$B,MATCH(B410,Члени!$A:$A,0))&amp;" "&amp;INDEX(Члени!$C:$C,MATCH(B410,Члени!$A:$A,0)),"ID не знайдено"))</f>
        <v/>
      </c>
      <c r="E410" s="8" t="n"/>
    </row>
    <row r="411">
      <c r="A411" s="7" t="n"/>
      <c r="C411">
        <f>IF(B411="","",IFERROR(INDEX(Члени!$B:$B,MATCH(B411,Члени!$A:$A,0))&amp;" "&amp;INDEX(Члени!$C:$C,MATCH(B411,Члени!$A:$A,0)),"ID не знайдено"))</f>
        <v/>
      </c>
      <c r="E411" s="8" t="n"/>
    </row>
    <row r="412">
      <c r="A412" s="7" t="n"/>
      <c r="C412">
        <f>IF(B412="","",IFERROR(INDEX(Члени!$B:$B,MATCH(B412,Члени!$A:$A,0))&amp;" "&amp;INDEX(Члени!$C:$C,MATCH(B412,Члени!$A:$A,0)),"ID не знайдено"))</f>
        <v/>
      </c>
      <c r="E412" s="8" t="n"/>
    </row>
    <row r="413">
      <c r="A413" s="7" t="n"/>
      <c r="C413">
        <f>IF(B413="","",IFERROR(INDEX(Члени!$B:$B,MATCH(B413,Члени!$A:$A,0))&amp;" "&amp;INDEX(Члени!$C:$C,MATCH(B413,Члени!$A:$A,0)),"ID не знайдено"))</f>
        <v/>
      </c>
      <c r="E413" s="8" t="n"/>
    </row>
    <row r="414">
      <c r="A414" s="7" t="n"/>
      <c r="C414">
        <f>IF(B414="","",IFERROR(INDEX(Члени!$B:$B,MATCH(B414,Члени!$A:$A,0))&amp;" "&amp;INDEX(Члени!$C:$C,MATCH(B414,Члени!$A:$A,0)),"ID не знайдено"))</f>
        <v/>
      </c>
      <c r="E414" s="8" t="n"/>
    </row>
    <row r="415">
      <c r="A415" s="7" t="n"/>
      <c r="C415">
        <f>IF(B415="","",IFERROR(INDEX(Члени!$B:$B,MATCH(B415,Члени!$A:$A,0))&amp;" "&amp;INDEX(Члени!$C:$C,MATCH(B415,Члени!$A:$A,0)),"ID не знайдено"))</f>
        <v/>
      </c>
      <c r="E415" s="8" t="n"/>
    </row>
    <row r="416">
      <c r="A416" s="7" t="n"/>
      <c r="C416">
        <f>IF(B416="","",IFERROR(INDEX(Члени!$B:$B,MATCH(B416,Члени!$A:$A,0))&amp;" "&amp;INDEX(Члени!$C:$C,MATCH(B416,Члени!$A:$A,0)),"ID не знайдено"))</f>
        <v/>
      </c>
      <c r="E416" s="8" t="n"/>
    </row>
    <row r="417">
      <c r="A417" s="7" t="n"/>
      <c r="C417">
        <f>IF(B417="","",IFERROR(INDEX(Члени!$B:$B,MATCH(B417,Члени!$A:$A,0))&amp;" "&amp;INDEX(Члени!$C:$C,MATCH(B417,Члени!$A:$A,0)),"ID не знайдено"))</f>
        <v/>
      </c>
      <c r="E417" s="8" t="n"/>
    </row>
    <row r="418">
      <c r="A418" s="7" t="n"/>
      <c r="C418">
        <f>IF(B418="","",IFERROR(INDEX(Члени!$B:$B,MATCH(B418,Члени!$A:$A,0))&amp;" "&amp;INDEX(Члени!$C:$C,MATCH(B418,Члени!$A:$A,0)),"ID не знайдено"))</f>
        <v/>
      </c>
      <c r="E418" s="8" t="n"/>
    </row>
    <row r="419">
      <c r="A419" s="7" t="n"/>
      <c r="C419">
        <f>IF(B419="","",IFERROR(INDEX(Члени!$B:$B,MATCH(B419,Члени!$A:$A,0))&amp;" "&amp;INDEX(Члени!$C:$C,MATCH(B419,Члени!$A:$A,0)),"ID не знайдено"))</f>
        <v/>
      </c>
      <c r="E419" s="8" t="n"/>
    </row>
    <row r="420">
      <c r="A420" s="7" t="n"/>
      <c r="C420">
        <f>IF(B420="","",IFERROR(INDEX(Члени!$B:$B,MATCH(B420,Члени!$A:$A,0))&amp;" "&amp;INDEX(Члени!$C:$C,MATCH(B420,Члени!$A:$A,0)),"ID не знайдено"))</f>
        <v/>
      </c>
      <c r="E420" s="8" t="n"/>
    </row>
    <row r="421">
      <c r="A421" s="7" t="n"/>
      <c r="C421">
        <f>IF(B421="","",IFERROR(INDEX(Члени!$B:$B,MATCH(B421,Члени!$A:$A,0))&amp;" "&amp;INDEX(Члени!$C:$C,MATCH(B421,Члени!$A:$A,0)),"ID не знайдено"))</f>
        <v/>
      </c>
      <c r="E421" s="8" t="n"/>
    </row>
    <row r="422">
      <c r="A422" s="7" t="n"/>
      <c r="C422">
        <f>IF(B422="","",IFERROR(INDEX(Члени!$B:$B,MATCH(B422,Члени!$A:$A,0))&amp;" "&amp;INDEX(Члени!$C:$C,MATCH(B422,Члени!$A:$A,0)),"ID не знайдено"))</f>
        <v/>
      </c>
      <c r="E422" s="8" t="n"/>
    </row>
    <row r="423">
      <c r="A423" s="7" t="n"/>
      <c r="C423">
        <f>IF(B423="","",IFERROR(INDEX(Члени!$B:$B,MATCH(B423,Члени!$A:$A,0))&amp;" "&amp;INDEX(Члени!$C:$C,MATCH(B423,Члени!$A:$A,0)),"ID не знайдено"))</f>
        <v/>
      </c>
      <c r="E423" s="8" t="n"/>
    </row>
    <row r="424">
      <c r="A424" s="7" t="n"/>
      <c r="C424">
        <f>IF(B424="","",IFERROR(INDEX(Члени!$B:$B,MATCH(B424,Члени!$A:$A,0))&amp;" "&amp;INDEX(Члени!$C:$C,MATCH(B424,Члени!$A:$A,0)),"ID не знайдено"))</f>
        <v/>
      </c>
      <c r="E424" s="8" t="n"/>
    </row>
    <row r="425">
      <c r="A425" s="7" t="n"/>
      <c r="C425">
        <f>IF(B425="","",IFERROR(INDEX(Члени!$B:$B,MATCH(B425,Члени!$A:$A,0))&amp;" "&amp;INDEX(Члени!$C:$C,MATCH(B425,Члени!$A:$A,0)),"ID не знайдено"))</f>
        <v/>
      </c>
      <c r="E425" s="8" t="n"/>
    </row>
    <row r="426">
      <c r="A426" s="7" t="n"/>
      <c r="C426">
        <f>IF(B426="","",IFERROR(INDEX(Члени!$B:$B,MATCH(B426,Члени!$A:$A,0))&amp;" "&amp;INDEX(Члени!$C:$C,MATCH(B426,Члени!$A:$A,0)),"ID не знайдено"))</f>
        <v/>
      </c>
      <c r="E426" s="8" t="n"/>
    </row>
    <row r="427">
      <c r="A427" s="7" t="n"/>
      <c r="C427">
        <f>IF(B427="","",IFERROR(INDEX(Члени!$B:$B,MATCH(B427,Члени!$A:$A,0))&amp;" "&amp;INDEX(Члени!$C:$C,MATCH(B427,Члени!$A:$A,0)),"ID не знайдено"))</f>
        <v/>
      </c>
      <c r="E427" s="8" t="n"/>
    </row>
    <row r="428">
      <c r="A428" s="7" t="n"/>
      <c r="C428">
        <f>IF(B428="","",IFERROR(INDEX(Члени!$B:$B,MATCH(B428,Члени!$A:$A,0))&amp;" "&amp;INDEX(Члени!$C:$C,MATCH(B428,Члени!$A:$A,0)),"ID не знайдено"))</f>
        <v/>
      </c>
      <c r="E428" s="8" t="n"/>
    </row>
    <row r="429">
      <c r="A429" s="7" t="n"/>
      <c r="C429">
        <f>IF(B429="","",IFERROR(INDEX(Члени!$B:$B,MATCH(B429,Члени!$A:$A,0))&amp;" "&amp;INDEX(Члени!$C:$C,MATCH(B429,Члени!$A:$A,0)),"ID не знайдено"))</f>
        <v/>
      </c>
      <c r="E429" s="8" t="n"/>
    </row>
    <row r="430">
      <c r="A430" s="7" t="n"/>
      <c r="C430">
        <f>IF(B430="","",IFERROR(INDEX(Члени!$B:$B,MATCH(B430,Члени!$A:$A,0))&amp;" "&amp;INDEX(Члени!$C:$C,MATCH(B430,Члени!$A:$A,0)),"ID не знайдено"))</f>
        <v/>
      </c>
      <c r="E430" s="8" t="n"/>
    </row>
    <row r="431">
      <c r="A431" s="7" t="n"/>
      <c r="C431">
        <f>IF(B431="","",IFERROR(INDEX(Члени!$B:$B,MATCH(B431,Члени!$A:$A,0))&amp;" "&amp;INDEX(Члени!$C:$C,MATCH(B431,Члени!$A:$A,0)),"ID не знайдено"))</f>
        <v/>
      </c>
      <c r="E431" s="8" t="n"/>
    </row>
    <row r="432">
      <c r="A432" s="7" t="n"/>
      <c r="C432">
        <f>IF(B432="","",IFERROR(INDEX(Члени!$B:$B,MATCH(B432,Члени!$A:$A,0))&amp;" "&amp;INDEX(Члени!$C:$C,MATCH(B432,Члени!$A:$A,0)),"ID не знайдено"))</f>
        <v/>
      </c>
      <c r="E432" s="8" t="n"/>
    </row>
    <row r="433">
      <c r="A433" s="7" t="n"/>
      <c r="C433">
        <f>IF(B433="","",IFERROR(INDEX(Члени!$B:$B,MATCH(B433,Члени!$A:$A,0))&amp;" "&amp;INDEX(Члени!$C:$C,MATCH(B433,Члени!$A:$A,0)),"ID не знайдено"))</f>
        <v/>
      </c>
      <c r="E433" s="8" t="n"/>
    </row>
    <row r="434">
      <c r="A434" s="7" t="n"/>
      <c r="C434">
        <f>IF(B434="","",IFERROR(INDEX(Члени!$B:$B,MATCH(B434,Члени!$A:$A,0))&amp;" "&amp;INDEX(Члени!$C:$C,MATCH(B434,Члени!$A:$A,0)),"ID не знайдено"))</f>
        <v/>
      </c>
      <c r="E434" s="8" t="n"/>
    </row>
    <row r="435">
      <c r="A435" s="7" t="n"/>
      <c r="C435">
        <f>IF(B435="","",IFERROR(INDEX(Члени!$B:$B,MATCH(B435,Члени!$A:$A,0))&amp;" "&amp;INDEX(Члени!$C:$C,MATCH(B435,Члени!$A:$A,0)),"ID не знайдено"))</f>
        <v/>
      </c>
      <c r="E435" s="8" t="n"/>
    </row>
    <row r="436">
      <c r="A436" s="7" t="n"/>
      <c r="C436">
        <f>IF(B436="","",IFERROR(INDEX(Члени!$B:$B,MATCH(B436,Члени!$A:$A,0))&amp;" "&amp;INDEX(Члени!$C:$C,MATCH(B436,Члени!$A:$A,0)),"ID не знайдено"))</f>
        <v/>
      </c>
      <c r="E436" s="8" t="n"/>
    </row>
    <row r="437">
      <c r="A437" s="7" t="n"/>
      <c r="C437">
        <f>IF(B437="","",IFERROR(INDEX(Члени!$B:$B,MATCH(B437,Члени!$A:$A,0))&amp;" "&amp;INDEX(Члени!$C:$C,MATCH(B437,Члени!$A:$A,0)),"ID не знайдено"))</f>
        <v/>
      </c>
      <c r="E437" s="8" t="n"/>
    </row>
    <row r="438">
      <c r="A438" s="7" t="n"/>
      <c r="C438">
        <f>IF(B438="","",IFERROR(INDEX(Члени!$B:$B,MATCH(B438,Члени!$A:$A,0))&amp;" "&amp;INDEX(Члени!$C:$C,MATCH(B438,Члени!$A:$A,0)),"ID не знайдено"))</f>
        <v/>
      </c>
      <c r="E438" s="8" t="n"/>
    </row>
    <row r="439">
      <c r="A439" s="7" t="n"/>
      <c r="C439">
        <f>IF(B439="","",IFERROR(INDEX(Члени!$B:$B,MATCH(B439,Члени!$A:$A,0))&amp;" "&amp;INDEX(Члени!$C:$C,MATCH(B439,Члени!$A:$A,0)),"ID не знайдено"))</f>
        <v/>
      </c>
      <c r="E439" s="8" t="n"/>
    </row>
    <row r="440">
      <c r="A440" s="7" t="n"/>
      <c r="C440">
        <f>IF(B440="","",IFERROR(INDEX(Члени!$B:$B,MATCH(B440,Члени!$A:$A,0))&amp;" "&amp;INDEX(Члени!$C:$C,MATCH(B440,Члени!$A:$A,0)),"ID не знайдено"))</f>
        <v/>
      </c>
      <c r="E440" s="8" t="n"/>
    </row>
    <row r="441">
      <c r="A441" s="7" t="n"/>
      <c r="C441">
        <f>IF(B441="","",IFERROR(INDEX(Члени!$B:$B,MATCH(B441,Члени!$A:$A,0))&amp;" "&amp;INDEX(Члени!$C:$C,MATCH(B441,Члени!$A:$A,0)),"ID не знайдено"))</f>
        <v/>
      </c>
      <c r="E441" s="8" t="n"/>
    </row>
    <row r="442">
      <c r="A442" s="7" t="n"/>
      <c r="C442">
        <f>IF(B442="","",IFERROR(INDEX(Члени!$B:$B,MATCH(B442,Члени!$A:$A,0))&amp;" "&amp;INDEX(Члени!$C:$C,MATCH(B442,Члени!$A:$A,0)),"ID не знайдено"))</f>
        <v/>
      </c>
      <c r="E442" s="8" t="n"/>
    </row>
    <row r="443">
      <c r="A443" s="7" t="n"/>
      <c r="C443">
        <f>IF(B443="","",IFERROR(INDEX(Члени!$B:$B,MATCH(B443,Члени!$A:$A,0))&amp;" "&amp;INDEX(Члени!$C:$C,MATCH(B443,Члени!$A:$A,0)),"ID не знайдено"))</f>
        <v/>
      </c>
      <c r="E443" s="8" t="n"/>
    </row>
    <row r="444">
      <c r="A444" s="7" t="n"/>
      <c r="C444">
        <f>IF(B444="","",IFERROR(INDEX(Члени!$B:$B,MATCH(B444,Члени!$A:$A,0))&amp;" "&amp;INDEX(Члени!$C:$C,MATCH(B444,Члени!$A:$A,0)),"ID не знайдено"))</f>
        <v/>
      </c>
      <c r="E444" s="8" t="n"/>
    </row>
    <row r="445">
      <c r="A445" s="7" t="n"/>
      <c r="C445">
        <f>IF(B445="","",IFERROR(INDEX(Члени!$B:$B,MATCH(B445,Члени!$A:$A,0))&amp;" "&amp;INDEX(Члени!$C:$C,MATCH(B445,Члени!$A:$A,0)),"ID не знайдено"))</f>
        <v/>
      </c>
      <c r="E445" s="8" t="n"/>
    </row>
    <row r="446">
      <c r="A446" s="7" t="n"/>
      <c r="C446">
        <f>IF(B446="","",IFERROR(INDEX(Члени!$B:$B,MATCH(B446,Члени!$A:$A,0))&amp;" "&amp;INDEX(Члени!$C:$C,MATCH(B446,Члени!$A:$A,0)),"ID не знайдено"))</f>
        <v/>
      </c>
      <c r="E446" s="8" t="n"/>
    </row>
    <row r="447">
      <c r="A447" s="7" t="n"/>
      <c r="C447">
        <f>IF(B447="","",IFERROR(INDEX(Члени!$B:$B,MATCH(B447,Члени!$A:$A,0))&amp;" "&amp;INDEX(Члени!$C:$C,MATCH(B447,Члени!$A:$A,0)),"ID не знайдено"))</f>
        <v/>
      </c>
      <c r="E447" s="8" t="n"/>
    </row>
    <row r="448">
      <c r="A448" s="7" t="n"/>
      <c r="C448">
        <f>IF(B448="","",IFERROR(INDEX(Члени!$B:$B,MATCH(B448,Члени!$A:$A,0))&amp;" "&amp;INDEX(Члени!$C:$C,MATCH(B448,Члени!$A:$A,0)),"ID не знайдено"))</f>
        <v/>
      </c>
      <c r="E448" s="8" t="n"/>
    </row>
    <row r="449">
      <c r="A449" s="7" t="n"/>
      <c r="C449">
        <f>IF(B449="","",IFERROR(INDEX(Члени!$B:$B,MATCH(B449,Члени!$A:$A,0))&amp;" "&amp;INDEX(Члени!$C:$C,MATCH(B449,Члени!$A:$A,0)),"ID не знайдено"))</f>
        <v/>
      </c>
      <c r="E449" s="8" t="n"/>
    </row>
    <row r="450">
      <c r="A450" s="7" t="n"/>
      <c r="C450">
        <f>IF(B450="","",IFERROR(INDEX(Члени!$B:$B,MATCH(B450,Члени!$A:$A,0))&amp;" "&amp;INDEX(Члени!$C:$C,MATCH(B450,Члени!$A:$A,0)),"ID не знайдено"))</f>
        <v/>
      </c>
      <c r="E450" s="8" t="n"/>
    </row>
    <row r="451">
      <c r="A451" s="7" t="n"/>
      <c r="C451">
        <f>IF(B451="","",IFERROR(INDEX(Члени!$B:$B,MATCH(B451,Члени!$A:$A,0))&amp;" "&amp;INDEX(Члени!$C:$C,MATCH(B451,Члени!$A:$A,0)),"ID не знайдено"))</f>
        <v/>
      </c>
      <c r="E451" s="8" t="n"/>
    </row>
    <row r="452">
      <c r="A452" s="7" t="n"/>
      <c r="C452">
        <f>IF(B452="","",IFERROR(INDEX(Члени!$B:$B,MATCH(B452,Члени!$A:$A,0))&amp;" "&amp;INDEX(Члени!$C:$C,MATCH(B452,Члени!$A:$A,0)),"ID не знайдено"))</f>
        <v/>
      </c>
      <c r="E452" s="8" t="n"/>
    </row>
    <row r="453">
      <c r="A453" s="7" t="n"/>
      <c r="C453">
        <f>IF(B453="","",IFERROR(INDEX(Члени!$B:$B,MATCH(B453,Члени!$A:$A,0))&amp;" "&amp;INDEX(Члени!$C:$C,MATCH(B453,Члени!$A:$A,0)),"ID не знайдено"))</f>
        <v/>
      </c>
      <c r="E453" s="8" t="n"/>
    </row>
    <row r="454">
      <c r="A454" s="7" t="n"/>
      <c r="C454">
        <f>IF(B454="","",IFERROR(INDEX(Члени!$B:$B,MATCH(B454,Члени!$A:$A,0))&amp;" "&amp;INDEX(Члени!$C:$C,MATCH(B454,Члени!$A:$A,0)),"ID не знайдено"))</f>
        <v/>
      </c>
      <c r="E454" s="8" t="n"/>
    </row>
    <row r="455">
      <c r="A455" s="7" t="n"/>
      <c r="C455">
        <f>IF(B455="","",IFERROR(INDEX(Члени!$B:$B,MATCH(B455,Члени!$A:$A,0))&amp;" "&amp;INDEX(Члени!$C:$C,MATCH(B455,Члени!$A:$A,0)),"ID не знайдено"))</f>
        <v/>
      </c>
      <c r="E455" s="8" t="n"/>
    </row>
    <row r="456">
      <c r="A456" s="7" t="n"/>
      <c r="C456">
        <f>IF(B456="","",IFERROR(INDEX(Члени!$B:$B,MATCH(B456,Члени!$A:$A,0))&amp;" "&amp;INDEX(Члени!$C:$C,MATCH(B456,Члени!$A:$A,0)),"ID не знайдено"))</f>
        <v/>
      </c>
      <c r="E456" s="8" t="n"/>
    </row>
    <row r="457">
      <c r="A457" s="7" t="n"/>
      <c r="C457">
        <f>IF(B457="","",IFERROR(INDEX(Члени!$B:$B,MATCH(B457,Члени!$A:$A,0))&amp;" "&amp;INDEX(Члени!$C:$C,MATCH(B457,Члени!$A:$A,0)),"ID не знайдено"))</f>
        <v/>
      </c>
      <c r="E457" s="8" t="n"/>
    </row>
    <row r="458">
      <c r="A458" s="7" t="n"/>
      <c r="C458">
        <f>IF(B458="","",IFERROR(INDEX(Члени!$B:$B,MATCH(B458,Члени!$A:$A,0))&amp;" "&amp;INDEX(Члени!$C:$C,MATCH(B458,Члени!$A:$A,0)),"ID не знайдено"))</f>
        <v/>
      </c>
      <c r="E458" s="8" t="n"/>
    </row>
    <row r="459">
      <c r="A459" s="7" t="n"/>
      <c r="C459">
        <f>IF(B459="","",IFERROR(INDEX(Члени!$B:$B,MATCH(B459,Члени!$A:$A,0))&amp;" "&amp;INDEX(Члени!$C:$C,MATCH(B459,Члени!$A:$A,0)),"ID не знайдено"))</f>
        <v/>
      </c>
      <c r="E459" s="8" t="n"/>
    </row>
    <row r="460">
      <c r="A460" s="7" t="n"/>
      <c r="C460">
        <f>IF(B460="","",IFERROR(INDEX(Члени!$B:$B,MATCH(B460,Члени!$A:$A,0))&amp;" "&amp;INDEX(Члени!$C:$C,MATCH(B460,Члени!$A:$A,0)),"ID не знайдено"))</f>
        <v/>
      </c>
      <c r="E460" s="8" t="n"/>
    </row>
    <row r="461">
      <c r="A461" s="7" t="n"/>
      <c r="C461">
        <f>IF(B461="","",IFERROR(INDEX(Члени!$B:$B,MATCH(B461,Члени!$A:$A,0))&amp;" "&amp;INDEX(Члени!$C:$C,MATCH(B461,Члени!$A:$A,0)),"ID не знайдено"))</f>
        <v/>
      </c>
      <c r="E461" s="8" t="n"/>
    </row>
    <row r="462">
      <c r="A462" s="7" t="n"/>
      <c r="C462">
        <f>IF(B462="","",IFERROR(INDEX(Члени!$B:$B,MATCH(B462,Члени!$A:$A,0))&amp;" "&amp;INDEX(Члени!$C:$C,MATCH(B462,Члени!$A:$A,0)),"ID не знайдено"))</f>
        <v/>
      </c>
      <c r="E462" s="8" t="n"/>
    </row>
    <row r="463">
      <c r="A463" s="7" t="n"/>
      <c r="C463">
        <f>IF(B463="","",IFERROR(INDEX(Члени!$B:$B,MATCH(B463,Члени!$A:$A,0))&amp;" "&amp;INDEX(Члени!$C:$C,MATCH(B463,Члени!$A:$A,0)),"ID не знайдено"))</f>
        <v/>
      </c>
      <c r="E463" s="8" t="n"/>
    </row>
    <row r="464">
      <c r="A464" s="7" t="n"/>
      <c r="C464">
        <f>IF(B464="","",IFERROR(INDEX(Члени!$B:$B,MATCH(B464,Члени!$A:$A,0))&amp;" "&amp;INDEX(Члени!$C:$C,MATCH(B464,Члени!$A:$A,0)),"ID не знайдено"))</f>
        <v/>
      </c>
      <c r="E464" s="8" t="n"/>
    </row>
    <row r="465">
      <c r="A465" s="7" t="n"/>
      <c r="C465">
        <f>IF(B465="","",IFERROR(INDEX(Члени!$B:$B,MATCH(B465,Члени!$A:$A,0))&amp;" "&amp;INDEX(Члени!$C:$C,MATCH(B465,Члени!$A:$A,0)),"ID не знайдено"))</f>
        <v/>
      </c>
      <c r="E465" s="8" t="n"/>
    </row>
    <row r="466">
      <c r="A466" s="7" t="n"/>
      <c r="C466">
        <f>IF(B466="","",IFERROR(INDEX(Члени!$B:$B,MATCH(B466,Члени!$A:$A,0))&amp;" "&amp;INDEX(Члени!$C:$C,MATCH(B466,Члени!$A:$A,0)),"ID не знайдено"))</f>
        <v/>
      </c>
      <c r="E466" s="8" t="n"/>
    </row>
    <row r="467">
      <c r="A467" s="7" t="n"/>
      <c r="C467">
        <f>IF(B467="","",IFERROR(INDEX(Члени!$B:$B,MATCH(B467,Члени!$A:$A,0))&amp;" "&amp;INDEX(Члени!$C:$C,MATCH(B467,Члени!$A:$A,0)),"ID не знайдено"))</f>
        <v/>
      </c>
      <c r="E467" s="8" t="n"/>
    </row>
    <row r="468">
      <c r="A468" s="7" t="n"/>
      <c r="C468">
        <f>IF(B468="","",IFERROR(INDEX(Члени!$B:$B,MATCH(B468,Члени!$A:$A,0))&amp;" "&amp;INDEX(Члени!$C:$C,MATCH(B468,Члени!$A:$A,0)),"ID не знайдено"))</f>
        <v/>
      </c>
      <c r="E468" s="8" t="n"/>
    </row>
    <row r="469">
      <c r="A469" s="7" t="n"/>
      <c r="C469">
        <f>IF(B469="","",IFERROR(INDEX(Члени!$B:$B,MATCH(B469,Члени!$A:$A,0))&amp;" "&amp;INDEX(Члени!$C:$C,MATCH(B469,Члени!$A:$A,0)),"ID не знайдено"))</f>
        <v/>
      </c>
      <c r="E469" s="8" t="n"/>
    </row>
    <row r="470">
      <c r="A470" s="7" t="n"/>
      <c r="C470">
        <f>IF(B470="","",IFERROR(INDEX(Члени!$B:$B,MATCH(B470,Члени!$A:$A,0))&amp;" "&amp;INDEX(Члени!$C:$C,MATCH(B470,Члени!$A:$A,0)),"ID не знайдено"))</f>
        <v/>
      </c>
      <c r="E470" s="8" t="n"/>
    </row>
    <row r="471">
      <c r="A471" s="7" t="n"/>
      <c r="C471">
        <f>IF(B471="","",IFERROR(INDEX(Члени!$B:$B,MATCH(B471,Члени!$A:$A,0))&amp;" "&amp;INDEX(Члени!$C:$C,MATCH(B471,Члени!$A:$A,0)),"ID не знайдено"))</f>
        <v/>
      </c>
      <c r="E471" s="8" t="n"/>
    </row>
    <row r="472">
      <c r="A472" s="7" t="n"/>
      <c r="C472">
        <f>IF(B472="","",IFERROR(INDEX(Члени!$B:$B,MATCH(B472,Члени!$A:$A,0))&amp;" "&amp;INDEX(Члени!$C:$C,MATCH(B472,Члени!$A:$A,0)),"ID не знайдено"))</f>
        <v/>
      </c>
      <c r="E472" s="8" t="n"/>
    </row>
    <row r="473">
      <c r="A473" s="7" t="n"/>
      <c r="C473">
        <f>IF(B473="","",IFERROR(INDEX(Члени!$B:$B,MATCH(B473,Члени!$A:$A,0))&amp;" "&amp;INDEX(Члени!$C:$C,MATCH(B473,Члени!$A:$A,0)),"ID не знайдено"))</f>
        <v/>
      </c>
      <c r="E473" s="8" t="n"/>
    </row>
    <row r="474">
      <c r="A474" s="7" t="n"/>
      <c r="C474">
        <f>IF(B474="","",IFERROR(INDEX(Члени!$B:$B,MATCH(B474,Члени!$A:$A,0))&amp;" "&amp;INDEX(Члени!$C:$C,MATCH(B474,Члени!$A:$A,0)),"ID не знайдено"))</f>
        <v/>
      </c>
      <c r="E474" s="8" t="n"/>
    </row>
    <row r="475">
      <c r="A475" s="7" t="n"/>
      <c r="C475">
        <f>IF(B475="","",IFERROR(INDEX(Члени!$B:$B,MATCH(B475,Члени!$A:$A,0))&amp;" "&amp;INDEX(Члени!$C:$C,MATCH(B475,Члени!$A:$A,0)),"ID не знайдено"))</f>
        <v/>
      </c>
      <c r="E475" s="8" t="n"/>
    </row>
    <row r="476">
      <c r="A476" s="7" t="n"/>
      <c r="C476">
        <f>IF(B476="","",IFERROR(INDEX(Члени!$B:$B,MATCH(B476,Члени!$A:$A,0))&amp;" "&amp;INDEX(Члени!$C:$C,MATCH(B476,Члени!$A:$A,0)),"ID не знайдено"))</f>
        <v/>
      </c>
      <c r="E476" s="8" t="n"/>
    </row>
    <row r="477">
      <c r="A477" s="7" t="n"/>
      <c r="C477">
        <f>IF(B477="","",IFERROR(INDEX(Члени!$B:$B,MATCH(B477,Члени!$A:$A,0))&amp;" "&amp;INDEX(Члени!$C:$C,MATCH(B477,Члени!$A:$A,0)),"ID не знайдено"))</f>
        <v/>
      </c>
      <c r="E477" s="8" t="n"/>
    </row>
    <row r="478">
      <c r="A478" s="7" t="n"/>
      <c r="C478">
        <f>IF(B478="","",IFERROR(INDEX(Члени!$B:$B,MATCH(B478,Члени!$A:$A,0))&amp;" "&amp;INDEX(Члени!$C:$C,MATCH(B478,Члени!$A:$A,0)),"ID не знайдено"))</f>
        <v/>
      </c>
      <c r="E478" s="8" t="n"/>
    </row>
    <row r="479">
      <c r="A479" s="7" t="n"/>
      <c r="C479">
        <f>IF(B479="","",IFERROR(INDEX(Члени!$B:$B,MATCH(B479,Члени!$A:$A,0))&amp;" "&amp;INDEX(Члени!$C:$C,MATCH(B479,Члени!$A:$A,0)),"ID не знайдено"))</f>
        <v/>
      </c>
      <c r="E479" s="8" t="n"/>
    </row>
    <row r="480">
      <c r="A480" s="7" t="n"/>
      <c r="C480">
        <f>IF(B480="","",IFERROR(INDEX(Члени!$B:$B,MATCH(B480,Члени!$A:$A,0))&amp;" "&amp;INDEX(Члени!$C:$C,MATCH(B480,Члени!$A:$A,0)),"ID не знайдено"))</f>
        <v/>
      </c>
      <c r="E480" s="8" t="n"/>
    </row>
    <row r="481">
      <c r="A481" s="7" t="n"/>
      <c r="C481">
        <f>IF(B481="","",IFERROR(INDEX(Члени!$B:$B,MATCH(B481,Члени!$A:$A,0))&amp;" "&amp;INDEX(Члени!$C:$C,MATCH(B481,Члени!$A:$A,0)),"ID не знайдено"))</f>
        <v/>
      </c>
      <c r="E481" s="8" t="n"/>
    </row>
    <row r="482">
      <c r="A482" s="7" t="n"/>
      <c r="C482">
        <f>IF(B482="","",IFERROR(INDEX(Члени!$B:$B,MATCH(B482,Члени!$A:$A,0))&amp;" "&amp;INDEX(Члени!$C:$C,MATCH(B482,Члени!$A:$A,0)),"ID не знайдено"))</f>
        <v/>
      </c>
      <c r="E482" s="8" t="n"/>
    </row>
    <row r="483">
      <c r="A483" s="7" t="n"/>
      <c r="C483">
        <f>IF(B483="","",IFERROR(INDEX(Члени!$B:$B,MATCH(B483,Члени!$A:$A,0))&amp;" "&amp;INDEX(Члени!$C:$C,MATCH(B483,Члени!$A:$A,0)),"ID не знайдено"))</f>
        <v/>
      </c>
      <c r="E483" s="8" t="n"/>
    </row>
    <row r="484">
      <c r="A484" s="7" t="n"/>
      <c r="C484">
        <f>IF(B484="","",IFERROR(INDEX(Члени!$B:$B,MATCH(B484,Члени!$A:$A,0))&amp;" "&amp;INDEX(Члени!$C:$C,MATCH(B484,Члени!$A:$A,0)),"ID не знайдено"))</f>
        <v/>
      </c>
      <c r="E484" s="8" t="n"/>
    </row>
    <row r="485">
      <c r="A485" s="7" t="n"/>
      <c r="C485">
        <f>IF(B485="","",IFERROR(INDEX(Члени!$B:$B,MATCH(B485,Члени!$A:$A,0))&amp;" "&amp;INDEX(Члени!$C:$C,MATCH(B485,Члени!$A:$A,0)),"ID не знайдено"))</f>
        <v/>
      </c>
      <c r="E485" s="8" t="n"/>
    </row>
    <row r="486">
      <c r="A486" s="7" t="n"/>
      <c r="C486">
        <f>IF(B486="","",IFERROR(INDEX(Члени!$B:$B,MATCH(B486,Члени!$A:$A,0))&amp;" "&amp;INDEX(Члени!$C:$C,MATCH(B486,Члени!$A:$A,0)),"ID не знайдено"))</f>
        <v/>
      </c>
      <c r="E486" s="8" t="n"/>
    </row>
    <row r="487">
      <c r="A487" s="7" t="n"/>
      <c r="C487">
        <f>IF(B487="","",IFERROR(INDEX(Члени!$B:$B,MATCH(B487,Члени!$A:$A,0))&amp;" "&amp;INDEX(Члени!$C:$C,MATCH(B487,Члени!$A:$A,0)),"ID не знайдено"))</f>
        <v/>
      </c>
      <c r="E487" s="8" t="n"/>
    </row>
    <row r="488">
      <c r="A488" s="7" t="n"/>
      <c r="C488">
        <f>IF(B488="","",IFERROR(INDEX(Члени!$B:$B,MATCH(B488,Члени!$A:$A,0))&amp;" "&amp;INDEX(Члени!$C:$C,MATCH(B488,Члени!$A:$A,0)),"ID не знайдено"))</f>
        <v/>
      </c>
      <c r="E488" s="8" t="n"/>
    </row>
    <row r="489">
      <c r="A489" s="7" t="n"/>
      <c r="C489">
        <f>IF(B489="","",IFERROR(INDEX(Члени!$B:$B,MATCH(B489,Члени!$A:$A,0))&amp;" "&amp;INDEX(Члени!$C:$C,MATCH(B489,Члени!$A:$A,0)),"ID не знайдено"))</f>
        <v/>
      </c>
      <c r="E489" s="8" t="n"/>
    </row>
    <row r="490">
      <c r="A490" s="7" t="n"/>
      <c r="C490">
        <f>IF(B490="","",IFERROR(INDEX(Члени!$B:$B,MATCH(B490,Члени!$A:$A,0))&amp;" "&amp;INDEX(Члени!$C:$C,MATCH(B490,Члени!$A:$A,0)),"ID не знайдено"))</f>
        <v/>
      </c>
      <c r="E490" s="8" t="n"/>
    </row>
    <row r="491">
      <c r="A491" s="7" t="n"/>
      <c r="C491">
        <f>IF(B491="","",IFERROR(INDEX(Члени!$B:$B,MATCH(B491,Члени!$A:$A,0))&amp;" "&amp;INDEX(Члени!$C:$C,MATCH(B491,Члени!$A:$A,0)),"ID не знайдено"))</f>
        <v/>
      </c>
      <c r="E491" s="8" t="n"/>
    </row>
    <row r="492">
      <c r="A492" s="7" t="n"/>
      <c r="C492">
        <f>IF(B492="","",IFERROR(INDEX(Члени!$B:$B,MATCH(B492,Члени!$A:$A,0))&amp;" "&amp;INDEX(Члени!$C:$C,MATCH(B492,Члени!$A:$A,0)),"ID не знайдено"))</f>
        <v/>
      </c>
      <c r="E492" s="8" t="n"/>
    </row>
    <row r="493">
      <c r="A493" s="7" t="n"/>
      <c r="C493">
        <f>IF(B493="","",IFERROR(INDEX(Члени!$B:$B,MATCH(B493,Члени!$A:$A,0))&amp;" "&amp;INDEX(Члени!$C:$C,MATCH(B493,Члени!$A:$A,0)),"ID не знайдено"))</f>
        <v/>
      </c>
      <c r="E493" s="8" t="n"/>
    </row>
    <row r="494">
      <c r="A494" s="7" t="n"/>
      <c r="C494">
        <f>IF(B494="","",IFERROR(INDEX(Члени!$B:$B,MATCH(B494,Члени!$A:$A,0))&amp;" "&amp;INDEX(Члени!$C:$C,MATCH(B494,Члени!$A:$A,0)),"ID не знайдено"))</f>
        <v/>
      </c>
      <c r="E494" s="8" t="n"/>
    </row>
    <row r="495">
      <c r="A495" s="7" t="n"/>
      <c r="C495">
        <f>IF(B495="","",IFERROR(INDEX(Члени!$B:$B,MATCH(B495,Члени!$A:$A,0))&amp;" "&amp;INDEX(Члени!$C:$C,MATCH(B495,Члени!$A:$A,0)),"ID не знайдено"))</f>
        <v/>
      </c>
      <c r="E495" s="8" t="n"/>
    </row>
    <row r="496">
      <c r="A496" s="7" t="n"/>
      <c r="C496">
        <f>IF(B496="","",IFERROR(INDEX(Члени!$B:$B,MATCH(B496,Члени!$A:$A,0))&amp;" "&amp;INDEX(Члени!$C:$C,MATCH(B496,Члени!$A:$A,0)),"ID не знайдено"))</f>
        <v/>
      </c>
      <c r="E496" s="8" t="n"/>
    </row>
    <row r="497">
      <c r="A497" s="7" t="n"/>
      <c r="C497">
        <f>IF(B497="","",IFERROR(INDEX(Члени!$B:$B,MATCH(B497,Члени!$A:$A,0))&amp;" "&amp;INDEX(Члени!$C:$C,MATCH(B497,Члени!$A:$A,0)),"ID не знайдено"))</f>
        <v/>
      </c>
      <c r="E497" s="8" t="n"/>
    </row>
    <row r="498">
      <c r="A498" s="7" t="n"/>
      <c r="C498">
        <f>IF(B498="","",IFERROR(INDEX(Члени!$B:$B,MATCH(B498,Члени!$A:$A,0))&amp;" "&amp;INDEX(Члени!$C:$C,MATCH(B498,Члени!$A:$A,0)),"ID не знайдено"))</f>
        <v/>
      </c>
      <c r="E498" s="8" t="n"/>
    </row>
    <row r="499">
      <c r="A499" s="7" t="n"/>
      <c r="C499">
        <f>IF(B499="","",IFERROR(INDEX(Члени!$B:$B,MATCH(B499,Члени!$A:$A,0))&amp;" "&amp;INDEX(Члени!$C:$C,MATCH(B499,Члени!$A:$A,0)),"ID не знайдено"))</f>
        <v/>
      </c>
      <c r="E499" s="8" t="n"/>
    </row>
    <row r="500">
      <c r="A500" s="7" t="n"/>
      <c r="C500">
        <f>IF(B500="","",IFERROR(INDEX(Члени!$B:$B,MATCH(B500,Члени!$A:$A,0))&amp;" "&amp;INDEX(Члени!$C:$C,MATCH(B500,Члени!$A:$A,0)),"ID не знайдено"))</f>
        <v/>
      </c>
      <c r="E500" s="8" t="n"/>
    </row>
    <row r="501">
      <c r="A501" s="7" t="n"/>
      <c r="C501">
        <f>IF(B501="","",IFERROR(INDEX(Члени!$B:$B,MATCH(B501,Члени!$A:$A,0))&amp;" "&amp;INDEX(Члени!$C:$C,MATCH(B501,Члени!$A:$A,0)),"ID не знайдено"))</f>
        <v/>
      </c>
      <c r="E501" s="8" t="n"/>
    </row>
    <row r="502">
      <c r="A502" s="7" t="n"/>
      <c r="C502">
        <f>IF(B502="","",IFERROR(INDEX(Члени!$B:$B,MATCH(B502,Члени!$A:$A,0))&amp;" "&amp;INDEX(Члени!$C:$C,MATCH(B502,Члени!$A:$A,0)),"ID не знайдено"))</f>
        <v/>
      </c>
      <c r="E502" s="8" t="n"/>
    </row>
    <row r="503">
      <c r="A503" s="7" t="n"/>
      <c r="C503">
        <f>IF(B503="","",IFERROR(INDEX(Члени!$B:$B,MATCH(B503,Члени!$A:$A,0))&amp;" "&amp;INDEX(Члени!$C:$C,MATCH(B503,Члени!$A:$A,0)),"ID не знайдено"))</f>
        <v/>
      </c>
      <c r="E503" s="8" t="n"/>
    </row>
    <row r="504">
      <c r="A504" s="7" t="n"/>
      <c r="C504">
        <f>IF(B504="","",IFERROR(INDEX(Члени!$B:$B,MATCH(B504,Члени!$A:$A,0))&amp;" "&amp;INDEX(Члени!$C:$C,MATCH(B504,Члени!$A:$A,0)),"ID не знайдено"))</f>
        <v/>
      </c>
      <c r="E504" s="8" t="n"/>
    </row>
    <row r="505">
      <c r="A505" s="7" t="n"/>
      <c r="C505">
        <f>IF(B505="","",IFERROR(INDEX(Члени!$B:$B,MATCH(B505,Члени!$A:$A,0))&amp;" "&amp;INDEX(Члени!$C:$C,MATCH(B505,Члени!$A:$A,0)),"ID не знайдено"))</f>
        <v/>
      </c>
      <c r="E505" s="8" t="n"/>
    </row>
    <row r="506">
      <c r="A506" s="7" t="n"/>
      <c r="C506">
        <f>IF(B506="","",IFERROR(INDEX(Члени!$B:$B,MATCH(B506,Члени!$A:$A,0))&amp;" "&amp;INDEX(Члени!$C:$C,MATCH(B506,Члени!$A:$A,0)),"ID не знайдено"))</f>
        <v/>
      </c>
      <c r="E506" s="8" t="n"/>
    </row>
    <row r="507">
      <c r="A507" s="7" t="n"/>
      <c r="C507">
        <f>IF(B507="","",IFERROR(INDEX(Члени!$B:$B,MATCH(B507,Члени!$A:$A,0))&amp;" "&amp;INDEX(Члени!$C:$C,MATCH(B507,Члени!$A:$A,0)),"ID не знайдено"))</f>
        <v/>
      </c>
      <c r="E507" s="8" t="n"/>
    </row>
    <row r="508">
      <c r="A508" s="7" t="n"/>
      <c r="C508">
        <f>IF(B508="","",IFERROR(INDEX(Члени!$B:$B,MATCH(B508,Члени!$A:$A,0))&amp;" "&amp;INDEX(Члени!$C:$C,MATCH(B508,Члени!$A:$A,0)),"ID не знайдено"))</f>
        <v/>
      </c>
      <c r="E508" s="8" t="n"/>
    </row>
    <row r="509">
      <c r="A509" s="7" t="n"/>
      <c r="C509">
        <f>IF(B509="","",IFERROR(INDEX(Члени!$B:$B,MATCH(B509,Члени!$A:$A,0))&amp;" "&amp;INDEX(Члени!$C:$C,MATCH(B509,Члени!$A:$A,0)),"ID не знайдено"))</f>
        <v/>
      </c>
      <c r="E509" s="8" t="n"/>
    </row>
    <row r="510">
      <c r="A510" s="7" t="n"/>
      <c r="C510">
        <f>IF(B510="","",IFERROR(INDEX(Члени!$B:$B,MATCH(B510,Члени!$A:$A,0))&amp;" "&amp;INDEX(Члени!$C:$C,MATCH(B510,Члени!$A:$A,0)),"ID не знайдено"))</f>
        <v/>
      </c>
      <c r="E510" s="8" t="n"/>
    </row>
    <row r="511">
      <c r="A511" s="7" t="n"/>
      <c r="C511">
        <f>IF(B511="","",IFERROR(INDEX(Члени!$B:$B,MATCH(B511,Члени!$A:$A,0))&amp;" "&amp;INDEX(Члени!$C:$C,MATCH(B511,Члени!$A:$A,0)),"ID не знайдено"))</f>
        <v/>
      </c>
      <c r="E511" s="8" t="n"/>
    </row>
    <row r="512">
      <c r="A512" s="7" t="n"/>
      <c r="C512">
        <f>IF(B512="","",IFERROR(INDEX(Члени!$B:$B,MATCH(B512,Члени!$A:$A,0))&amp;" "&amp;INDEX(Члени!$C:$C,MATCH(B512,Члени!$A:$A,0)),"ID не знайдено"))</f>
        <v/>
      </c>
      <c r="E512" s="8" t="n"/>
    </row>
    <row r="513">
      <c r="A513" s="7" t="n"/>
      <c r="C513">
        <f>IF(B513="","",IFERROR(INDEX(Члени!$B:$B,MATCH(B513,Члени!$A:$A,0))&amp;" "&amp;INDEX(Члени!$C:$C,MATCH(B513,Члени!$A:$A,0)),"ID не знайдено"))</f>
        <v/>
      </c>
      <c r="E513" s="8" t="n"/>
    </row>
    <row r="514">
      <c r="A514" s="7" t="n"/>
      <c r="C514">
        <f>IF(B514="","",IFERROR(INDEX(Члени!$B:$B,MATCH(B514,Члени!$A:$A,0))&amp;" "&amp;INDEX(Члени!$C:$C,MATCH(B514,Члени!$A:$A,0)),"ID не знайдено"))</f>
        <v/>
      </c>
      <c r="E514" s="8" t="n"/>
    </row>
    <row r="515">
      <c r="A515" s="7" t="n"/>
      <c r="C515">
        <f>IF(B515="","",IFERROR(INDEX(Члени!$B:$B,MATCH(B515,Члени!$A:$A,0))&amp;" "&amp;INDEX(Члени!$C:$C,MATCH(B515,Члени!$A:$A,0)),"ID не знайдено"))</f>
        <v/>
      </c>
      <c r="E515" s="8" t="n"/>
    </row>
    <row r="516">
      <c r="A516" s="7" t="n"/>
      <c r="C516">
        <f>IF(B516="","",IFERROR(INDEX(Члени!$B:$B,MATCH(B516,Члени!$A:$A,0))&amp;" "&amp;INDEX(Члени!$C:$C,MATCH(B516,Члени!$A:$A,0)),"ID не знайдено"))</f>
        <v/>
      </c>
      <c r="E516" s="8" t="n"/>
    </row>
    <row r="517">
      <c r="A517" s="7" t="n"/>
      <c r="C517">
        <f>IF(B517="","",IFERROR(INDEX(Члени!$B:$B,MATCH(B517,Члени!$A:$A,0))&amp;" "&amp;INDEX(Члени!$C:$C,MATCH(B517,Члени!$A:$A,0)),"ID не знайдено"))</f>
        <v/>
      </c>
      <c r="E517" s="8" t="n"/>
    </row>
    <row r="518">
      <c r="A518" s="7" t="n"/>
      <c r="C518">
        <f>IF(B518="","",IFERROR(INDEX(Члени!$B:$B,MATCH(B518,Члени!$A:$A,0))&amp;" "&amp;INDEX(Члени!$C:$C,MATCH(B518,Члени!$A:$A,0)),"ID не знайдено"))</f>
        <v/>
      </c>
      <c r="E518" s="8" t="n"/>
    </row>
    <row r="519">
      <c r="A519" s="7" t="n"/>
      <c r="C519">
        <f>IF(B519="","",IFERROR(INDEX(Члени!$B:$B,MATCH(B519,Члени!$A:$A,0))&amp;" "&amp;INDEX(Члени!$C:$C,MATCH(B519,Члени!$A:$A,0)),"ID не знайдено"))</f>
        <v/>
      </c>
      <c r="E519" s="8" t="n"/>
    </row>
    <row r="520">
      <c r="A520" s="7" t="n"/>
      <c r="C520">
        <f>IF(B520="","",IFERROR(INDEX(Члени!$B:$B,MATCH(B520,Члени!$A:$A,0))&amp;" "&amp;INDEX(Члени!$C:$C,MATCH(B520,Члени!$A:$A,0)),"ID не знайдено"))</f>
        <v/>
      </c>
      <c r="E520" s="8" t="n"/>
    </row>
    <row r="521">
      <c r="A521" s="7" t="n"/>
      <c r="C521">
        <f>IF(B521="","",IFERROR(INDEX(Члени!$B:$B,MATCH(B521,Члени!$A:$A,0))&amp;" "&amp;INDEX(Члени!$C:$C,MATCH(B521,Члени!$A:$A,0)),"ID не знайдено"))</f>
        <v/>
      </c>
      <c r="E521" s="8" t="n"/>
    </row>
    <row r="522">
      <c r="A522" s="7" t="n"/>
      <c r="C522">
        <f>IF(B522="","",IFERROR(INDEX(Члени!$B:$B,MATCH(B522,Члени!$A:$A,0))&amp;" "&amp;INDEX(Члени!$C:$C,MATCH(B522,Члени!$A:$A,0)),"ID не знайдено"))</f>
        <v/>
      </c>
      <c r="E522" s="8" t="n"/>
    </row>
    <row r="523">
      <c r="A523" s="7" t="n"/>
      <c r="C523">
        <f>IF(B523="","",IFERROR(INDEX(Члени!$B:$B,MATCH(B523,Члени!$A:$A,0))&amp;" "&amp;INDEX(Члени!$C:$C,MATCH(B523,Члени!$A:$A,0)),"ID не знайдено"))</f>
        <v/>
      </c>
      <c r="E523" s="8" t="n"/>
    </row>
    <row r="524">
      <c r="A524" s="7" t="n"/>
      <c r="C524">
        <f>IF(B524="","",IFERROR(INDEX(Члени!$B:$B,MATCH(B524,Члени!$A:$A,0))&amp;" "&amp;INDEX(Члени!$C:$C,MATCH(B524,Члени!$A:$A,0)),"ID не знайдено"))</f>
        <v/>
      </c>
      <c r="E524" s="8" t="n"/>
    </row>
    <row r="525">
      <c r="A525" s="7" t="n"/>
      <c r="C525">
        <f>IF(B525="","",IFERROR(INDEX(Члени!$B:$B,MATCH(B525,Члени!$A:$A,0))&amp;" "&amp;INDEX(Члени!$C:$C,MATCH(B525,Члени!$A:$A,0)),"ID не знайдено"))</f>
        <v/>
      </c>
      <c r="E525" s="8" t="n"/>
    </row>
    <row r="526">
      <c r="A526" s="7" t="n"/>
      <c r="C526">
        <f>IF(B526="","",IFERROR(INDEX(Члени!$B:$B,MATCH(B526,Члени!$A:$A,0))&amp;" "&amp;INDEX(Члени!$C:$C,MATCH(B526,Члени!$A:$A,0)),"ID не знайдено"))</f>
        <v/>
      </c>
      <c r="E526" s="8" t="n"/>
    </row>
    <row r="527">
      <c r="A527" s="7" t="n"/>
      <c r="C527">
        <f>IF(B527="","",IFERROR(INDEX(Члени!$B:$B,MATCH(B527,Члени!$A:$A,0))&amp;" "&amp;INDEX(Члени!$C:$C,MATCH(B527,Члени!$A:$A,0)),"ID не знайдено"))</f>
        <v/>
      </c>
      <c r="E527" s="8" t="n"/>
    </row>
    <row r="528">
      <c r="A528" s="7" t="n"/>
      <c r="C528">
        <f>IF(B528="","",IFERROR(INDEX(Члени!$B:$B,MATCH(B528,Члени!$A:$A,0))&amp;" "&amp;INDEX(Члени!$C:$C,MATCH(B528,Члени!$A:$A,0)),"ID не знайдено"))</f>
        <v/>
      </c>
      <c r="E528" s="8" t="n"/>
    </row>
    <row r="529">
      <c r="A529" s="7" t="n"/>
      <c r="C529">
        <f>IF(B529="","",IFERROR(INDEX(Члени!$B:$B,MATCH(B529,Члени!$A:$A,0))&amp;" "&amp;INDEX(Члени!$C:$C,MATCH(B529,Члени!$A:$A,0)),"ID не знайдено"))</f>
        <v/>
      </c>
      <c r="E529" s="8" t="n"/>
    </row>
    <row r="530">
      <c r="A530" s="7" t="n"/>
      <c r="C530">
        <f>IF(B530="","",IFERROR(INDEX(Члени!$B:$B,MATCH(B530,Члени!$A:$A,0))&amp;" "&amp;INDEX(Члени!$C:$C,MATCH(B530,Члени!$A:$A,0)),"ID не знайдено"))</f>
        <v/>
      </c>
      <c r="E530" s="8" t="n"/>
    </row>
    <row r="531">
      <c r="A531" s="7" t="n"/>
      <c r="C531">
        <f>IF(B531="","",IFERROR(INDEX(Члени!$B:$B,MATCH(B531,Члени!$A:$A,0))&amp;" "&amp;INDEX(Члени!$C:$C,MATCH(B531,Члени!$A:$A,0)),"ID не знайдено"))</f>
        <v/>
      </c>
      <c r="E531" s="8" t="n"/>
    </row>
    <row r="532">
      <c r="A532" s="7" t="n"/>
      <c r="C532">
        <f>IF(B532="","",IFERROR(INDEX(Члени!$B:$B,MATCH(B532,Члени!$A:$A,0))&amp;" "&amp;INDEX(Члени!$C:$C,MATCH(B532,Члени!$A:$A,0)),"ID не знайдено"))</f>
        <v/>
      </c>
      <c r="E532" s="8" t="n"/>
    </row>
    <row r="533">
      <c r="A533" s="7" t="n"/>
      <c r="C533">
        <f>IF(B533="","",IFERROR(INDEX(Члени!$B:$B,MATCH(B533,Члени!$A:$A,0))&amp;" "&amp;INDEX(Члени!$C:$C,MATCH(B533,Члени!$A:$A,0)),"ID не знайдено"))</f>
        <v/>
      </c>
      <c r="E533" s="8" t="n"/>
    </row>
    <row r="534">
      <c r="A534" s="7" t="n"/>
      <c r="C534">
        <f>IF(B534="","",IFERROR(INDEX(Члени!$B:$B,MATCH(B534,Члени!$A:$A,0))&amp;" "&amp;INDEX(Члени!$C:$C,MATCH(B534,Члени!$A:$A,0)),"ID не знайдено"))</f>
        <v/>
      </c>
      <c r="E534" s="8" t="n"/>
    </row>
    <row r="535">
      <c r="A535" s="7" t="n"/>
      <c r="C535">
        <f>IF(B535="","",IFERROR(INDEX(Члени!$B:$B,MATCH(B535,Члени!$A:$A,0))&amp;" "&amp;INDEX(Члени!$C:$C,MATCH(B535,Члени!$A:$A,0)),"ID не знайдено"))</f>
        <v/>
      </c>
      <c r="E535" s="8" t="n"/>
    </row>
    <row r="536">
      <c r="A536" s="7" t="n"/>
      <c r="C536">
        <f>IF(B536="","",IFERROR(INDEX(Члени!$B:$B,MATCH(B536,Члени!$A:$A,0))&amp;" "&amp;INDEX(Члени!$C:$C,MATCH(B536,Члени!$A:$A,0)),"ID не знайдено"))</f>
        <v/>
      </c>
      <c r="E536" s="8" t="n"/>
    </row>
    <row r="537">
      <c r="A537" s="7" t="n"/>
      <c r="C537">
        <f>IF(B537="","",IFERROR(INDEX(Члени!$B:$B,MATCH(B537,Члени!$A:$A,0))&amp;" "&amp;INDEX(Члени!$C:$C,MATCH(B537,Члени!$A:$A,0)),"ID не знайдено"))</f>
        <v/>
      </c>
      <c r="E537" s="8" t="n"/>
    </row>
    <row r="538">
      <c r="A538" s="7" t="n"/>
      <c r="C538">
        <f>IF(B538="","",IFERROR(INDEX(Члени!$B:$B,MATCH(B538,Члени!$A:$A,0))&amp;" "&amp;INDEX(Члени!$C:$C,MATCH(B538,Члени!$A:$A,0)),"ID не знайдено"))</f>
        <v/>
      </c>
      <c r="E538" s="8" t="n"/>
    </row>
    <row r="539">
      <c r="A539" s="7" t="n"/>
      <c r="C539">
        <f>IF(B539="","",IFERROR(INDEX(Члени!$B:$B,MATCH(B539,Члени!$A:$A,0))&amp;" "&amp;INDEX(Члени!$C:$C,MATCH(B539,Члени!$A:$A,0)),"ID не знайдено"))</f>
        <v/>
      </c>
      <c r="E539" s="8" t="n"/>
    </row>
    <row r="540">
      <c r="A540" s="7" t="n"/>
      <c r="C540">
        <f>IF(B540="","",IFERROR(INDEX(Члени!$B:$B,MATCH(B540,Члени!$A:$A,0))&amp;" "&amp;INDEX(Члени!$C:$C,MATCH(B540,Члени!$A:$A,0)),"ID не знайдено"))</f>
        <v/>
      </c>
      <c r="E540" s="8" t="n"/>
    </row>
    <row r="541">
      <c r="A541" s="7" t="n"/>
      <c r="C541">
        <f>IF(B541="","",IFERROR(INDEX(Члени!$B:$B,MATCH(B541,Члени!$A:$A,0))&amp;" "&amp;INDEX(Члени!$C:$C,MATCH(B541,Члени!$A:$A,0)),"ID не знайдено"))</f>
        <v/>
      </c>
      <c r="E541" s="8" t="n"/>
    </row>
    <row r="542">
      <c r="A542" s="7" t="n"/>
      <c r="C542">
        <f>IF(B542="","",IFERROR(INDEX(Члени!$B:$B,MATCH(B542,Члени!$A:$A,0))&amp;" "&amp;INDEX(Члени!$C:$C,MATCH(B542,Члени!$A:$A,0)),"ID не знайдено"))</f>
        <v/>
      </c>
      <c r="E542" s="8" t="n"/>
    </row>
    <row r="543">
      <c r="A543" s="7" t="n"/>
      <c r="C543">
        <f>IF(B543="","",IFERROR(INDEX(Члени!$B:$B,MATCH(B543,Члени!$A:$A,0))&amp;" "&amp;INDEX(Члени!$C:$C,MATCH(B543,Члени!$A:$A,0)),"ID не знайдено"))</f>
        <v/>
      </c>
      <c r="E543" s="8" t="n"/>
    </row>
    <row r="544">
      <c r="A544" s="7" t="n"/>
      <c r="C544">
        <f>IF(B544="","",IFERROR(INDEX(Члени!$B:$B,MATCH(B544,Члени!$A:$A,0))&amp;" "&amp;INDEX(Члени!$C:$C,MATCH(B544,Члени!$A:$A,0)),"ID не знайдено"))</f>
        <v/>
      </c>
      <c r="E544" s="8" t="n"/>
    </row>
    <row r="545">
      <c r="A545" s="7" t="n"/>
      <c r="C545">
        <f>IF(B545="","",IFERROR(INDEX(Члени!$B:$B,MATCH(B545,Члени!$A:$A,0))&amp;" "&amp;INDEX(Члени!$C:$C,MATCH(B545,Члени!$A:$A,0)),"ID не знайдено"))</f>
        <v/>
      </c>
      <c r="E545" s="8" t="n"/>
    </row>
    <row r="546">
      <c r="A546" s="7" t="n"/>
      <c r="C546">
        <f>IF(B546="","",IFERROR(INDEX(Члени!$B:$B,MATCH(B546,Члени!$A:$A,0))&amp;" "&amp;INDEX(Члени!$C:$C,MATCH(B546,Члени!$A:$A,0)),"ID не знайдено"))</f>
        <v/>
      </c>
      <c r="E546" s="8" t="n"/>
    </row>
    <row r="547">
      <c r="A547" s="7" t="n"/>
      <c r="C547">
        <f>IF(B547="","",IFERROR(INDEX(Члени!$B:$B,MATCH(B547,Члени!$A:$A,0))&amp;" "&amp;INDEX(Члени!$C:$C,MATCH(B547,Члени!$A:$A,0)),"ID не знайдено"))</f>
        <v/>
      </c>
      <c r="E547" s="8" t="n"/>
    </row>
    <row r="548">
      <c r="A548" s="7" t="n"/>
      <c r="C548">
        <f>IF(B548="","",IFERROR(INDEX(Члени!$B:$B,MATCH(B548,Члени!$A:$A,0))&amp;" "&amp;INDEX(Члени!$C:$C,MATCH(B548,Члени!$A:$A,0)),"ID не знайдено"))</f>
        <v/>
      </c>
      <c r="E548" s="8" t="n"/>
    </row>
    <row r="549">
      <c r="A549" s="7" t="n"/>
      <c r="C549">
        <f>IF(B549="","",IFERROR(INDEX(Члени!$B:$B,MATCH(B549,Члени!$A:$A,0))&amp;" "&amp;INDEX(Члени!$C:$C,MATCH(B549,Члени!$A:$A,0)),"ID не знайдено"))</f>
        <v/>
      </c>
      <c r="E549" s="8" t="n"/>
    </row>
    <row r="550">
      <c r="A550" s="7" t="n"/>
      <c r="C550">
        <f>IF(B550="","",IFERROR(INDEX(Члени!$B:$B,MATCH(B550,Члени!$A:$A,0))&amp;" "&amp;INDEX(Члени!$C:$C,MATCH(B550,Члени!$A:$A,0)),"ID не знайдено"))</f>
        <v/>
      </c>
      <c r="E550" s="8" t="n"/>
    </row>
    <row r="551">
      <c r="A551" s="7" t="n"/>
      <c r="C551">
        <f>IF(B551="","",IFERROR(INDEX(Члени!$B:$B,MATCH(B551,Члени!$A:$A,0))&amp;" "&amp;INDEX(Члени!$C:$C,MATCH(B551,Члени!$A:$A,0)),"ID не знайдено"))</f>
        <v/>
      </c>
      <c r="E551" s="8" t="n"/>
    </row>
    <row r="552">
      <c r="A552" s="7" t="n"/>
      <c r="C552">
        <f>IF(B552="","",IFERROR(INDEX(Члени!$B:$B,MATCH(B552,Члени!$A:$A,0))&amp;" "&amp;INDEX(Члени!$C:$C,MATCH(B552,Члени!$A:$A,0)),"ID не знайдено"))</f>
        <v/>
      </c>
      <c r="E552" s="8" t="n"/>
    </row>
    <row r="553">
      <c r="A553" s="7" t="n"/>
      <c r="C553">
        <f>IF(B553="","",IFERROR(INDEX(Члени!$B:$B,MATCH(B553,Члени!$A:$A,0))&amp;" "&amp;INDEX(Члени!$C:$C,MATCH(B553,Члени!$A:$A,0)),"ID не знайдено"))</f>
        <v/>
      </c>
      <c r="E553" s="8" t="n"/>
    </row>
    <row r="554">
      <c r="A554" s="7" t="n"/>
      <c r="C554">
        <f>IF(B554="","",IFERROR(INDEX(Члени!$B:$B,MATCH(B554,Члени!$A:$A,0))&amp;" "&amp;INDEX(Члени!$C:$C,MATCH(B554,Члени!$A:$A,0)),"ID не знайдено"))</f>
        <v/>
      </c>
      <c r="E554" s="8" t="n"/>
    </row>
    <row r="555">
      <c r="A555" s="7" t="n"/>
      <c r="C555">
        <f>IF(B555="","",IFERROR(INDEX(Члени!$B:$B,MATCH(B555,Члени!$A:$A,0))&amp;" "&amp;INDEX(Члени!$C:$C,MATCH(B555,Члени!$A:$A,0)),"ID не знайдено"))</f>
        <v/>
      </c>
      <c r="E555" s="8" t="n"/>
    </row>
    <row r="556">
      <c r="A556" s="7" t="n"/>
      <c r="C556">
        <f>IF(B556="","",IFERROR(INDEX(Члени!$B:$B,MATCH(B556,Члени!$A:$A,0))&amp;" "&amp;INDEX(Члени!$C:$C,MATCH(B556,Члени!$A:$A,0)),"ID не знайдено"))</f>
        <v/>
      </c>
      <c r="E556" s="8" t="n"/>
    </row>
    <row r="557">
      <c r="A557" s="7" t="n"/>
      <c r="C557">
        <f>IF(B557="","",IFERROR(INDEX(Члени!$B:$B,MATCH(B557,Члени!$A:$A,0))&amp;" "&amp;INDEX(Члени!$C:$C,MATCH(B557,Члени!$A:$A,0)),"ID не знайдено"))</f>
        <v/>
      </c>
      <c r="E557" s="8" t="n"/>
    </row>
    <row r="558">
      <c r="A558" s="7" t="n"/>
      <c r="C558">
        <f>IF(B558="","",IFERROR(INDEX(Члени!$B:$B,MATCH(B558,Члени!$A:$A,0))&amp;" "&amp;INDEX(Члени!$C:$C,MATCH(B558,Члени!$A:$A,0)),"ID не знайдено"))</f>
        <v/>
      </c>
      <c r="E558" s="8" t="n"/>
    </row>
    <row r="559">
      <c r="A559" s="7" t="n"/>
      <c r="C559">
        <f>IF(B559="","",IFERROR(INDEX(Члени!$B:$B,MATCH(B559,Члени!$A:$A,0))&amp;" "&amp;INDEX(Члени!$C:$C,MATCH(B559,Члени!$A:$A,0)),"ID не знайдено"))</f>
        <v/>
      </c>
      <c r="E559" s="8" t="n"/>
    </row>
    <row r="560">
      <c r="A560" s="7" t="n"/>
      <c r="C560">
        <f>IF(B560="","",IFERROR(INDEX(Члени!$B:$B,MATCH(B560,Члени!$A:$A,0))&amp;" "&amp;INDEX(Члени!$C:$C,MATCH(B560,Члени!$A:$A,0)),"ID не знайдено"))</f>
        <v/>
      </c>
      <c r="E560" s="8" t="n"/>
    </row>
    <row r="561">
      <c r="A561" s="7" t="n"/>
      <c r="C561">
        <f>IF(B561="","",IFERROR(INDEX(Члени!$B:$B,MATCH(B561,Члени!$A:$A,0))&amp;" "&amp;INDEX(Члени!$C:$C,MATCH(B561,Члени!$A:$A,0)),"ID не знайдено"))</f>
        <v/>
      </c>
      <c r="E561" s="8" t="n"/>
    </row>
    <row r="562">
      <c r="A562" s="7" t="n"/>
      <c r="C562">
        <f>IF(B562="","",IFERROR(INDEX(Члени!$B:$B,MATCH(B562,Члени!$A:$A,0))&amp;" "&amp;INDEX(Члени!$C:$C,MATCH(B562,Члени!$A:$A,0)),"ID не знайдено"))</f>
        <v/>
      </c>
      <c r="E562" s="8" t="n"/>
    </row>
    <row r="563">
      <c r="A563" s="7" t="n"/>
      <c r="C563">
        <f>IF(B563="","",IFERROR(INDEX(Члени!$B:$B,MATCH(B563,Члени!$A:$A,0))&amp;" "&amp;INDEX(Члени!$C:$C,MATCH(B563,Члени!$A:$A,0)),"ID не знайдено"))</f>
        <v/>
      </c>
      <c r="E563" s="8" t="n"/>
    </row>
    <row r="564">
      <c r="A564" s="7" t="n"/>
      <c r="C564">
        <f>IF(B564="","",IFERROR(INDEX(Члени!$B:$B,MATCH(B564,Члени!$A:$A,0))&amp;" "&amp;INDEX(Члени!$C:$C,MATCH(B564,Члени!$A:$A,0)),"ID не знайдено"))</f>
        <v/>
      </c>
      <c r="E564" s="8" t="n"/>
    </row>
    <row r="565">
      <c r="A565" s="7" t="n"/>
      <c r="C565">
        <f>IF(B565="","",IFERROR(INDEX(Члени!$B:$B,MATCH(B565,Члени!$A:$A,0))&amp;" "&amp;INDEX(Члени!$C:$C,MATCH(B565,Члени!$A:$A,0)),"ID не знайдено"))</f>
        <v/>
      </c>
      <c r="E565" s="8" t="n"/>
    </row>
    <row r="566">
      <c r="A566" s="7" t="n"/>
      <c r="C566">
        <f>IF(B566="","",IFERROR(INDEX(Члени!$B:$B,MATCH(B566,Члени!$A:$A,0))&amp;" "&amp;INDEX(Члени!$C:$C,MATCH(B566,Члени!$A:$A,0)),"ID не знайдено"))</f>
        <v/>
      </c>
      <c r="E566" s="8" t="n"/>
    </row>
    <row r="567">
      <c r="A567" s="7" t="n"/>
      <c r="C567">
        <f>IF(B567="","",IFERROR(INDEX(Члени!$B:$B,MATCH(B567,Члени!$A:$A,0))&amp;" "&amp;INDEX(Члени!$C:$C,MATCH(B567,Члени!$A:$A,0)),"ID не знайдено"))</f>
        <v/>
      </c>
      <c r="E567" s="8" t="n"/>
    </row>
    <row r="568">
      <c r="A568" s="7" t="n"/>
      <c r="C568">
        <f>IF(B568="","",IFERROR(INDEX(Члени!$B:$B,MATCH(B568,Члени!$A:$A,0))&amp;" "&amp;INDEX(Члени!$C:$C,MATCH(B568,Члени!$A:$A,0)),"ID не знайдено"))</f>
        <v/>
      </c>
      <c r="E568" s="8" t="n"/>
    </row>
    <row r="569">
      <c r="A569" s="7" t="n"/>
      <c r="C569">
        <f>IF(B569="","",IFERROR(INDEX(Члени!$B:$B,MATCH(B569,Члени!$A:$A,0))&amp;" "&amp;INDEX(Члени!$C:$C,MATCH(B569,Члени!$A:$A,0)),"ID не знайдено"))</f>
        <v/>
      </c>
      <c r="E569" s="8" t="n"/>
    </row>
    <row r="570">
      <c r="A570" s="7" t="n"/>
      <c r="C570">
        <f>IF(B570="","",IFERROR(INDEX(Члени!$B:$B,MATCH(B570,Члени!$A:$A,0))&amp;" "&amp;INDEX(Члени!$C:$C,MATCH(B570,Члени!$A:$A,0)),"ID не знайдено"))</f>
        <v/>
      </c>
      <c r="E570" s="8" t="n"/>
    </row>
    <row r="571">
      <c r="A571" s="7" t="n"/>
      <c r="C571">
        <f>IF(B571="","",IFERROR(INDEX(Члени!$B:$B,MATCH(B571,Члени!$A:$A,0))&amp;" "&amp;INDEX(Члени!$C:$C,MATCH(B571,Члени!$A:$A,0)),"ID не знайдено"))</f>
        <v/>
      </c>
      <c r="E571" s="8" t="n"/>
    </row>
    <row r="572">
      <c r="A572" s="7" t="n"/>
      <c r="C572">
        <f>IF(B572="","",IFERROR(INDEX(Члени!$B:$B,MATCH(B572,Члени!$A:$A,0))&amp;" "&amp;INDEX(Члени!$C:$C,MATCH(B572,Члени!$A:$A,0)),"ID не знайдено"))</f>
        <v/>
      </c>
      <c r="E572" s="8" t="n"/>
    </row>
    <row r="573">
      <c r="A573" s="7" t="n"/>
      <c r="C573">
        <f>IF(B573="","",IFERROR(INDEX(Члени!$B:$B,MATCH(B573,Члени!$A:$A,0))&amp;" "&amp;INDEX(Члени!$C:$C,MATCH(B573,Члени!$A:$A,0)),"ID не знайдено"))</f>
        <v/>
      </c>
      <c r="E573" s="8" t="n"/>
    </row>
    <row r="574">
      <c r="A574" s="7" t="n"/>
      <c r="C574">
        <f>IF(B574="","",IFERROR(INDEX(Члени!$B:$B,MATCH(B574,Члени!$A:$A,0))&amp;" "&amp;INDEX(Члени!$C:$C,MATCH(B574,Члени!$A:$A,0)),"ID не знайдено"))</f>
        <v/>
      </c>
      <c r="E574" s="8" t="n"/>
    </row>
    <row r="575">
      <c r="A575" s="7" t="n"/>
      <c r="C575">
        <f>IF(B575="","",IFERROR(INDEX(Члени!$B:$B,MATCH(B575,Члени!$A:$A,0))&amp;" "&amp;INDEX(Члени!$C:$C,MATCH(B575,Члени!$A:$A,0)),"ID не знайдено"))</f>
        <v/>
      </c>
      <c r="E575" s="8" t="n"/>
    </row>
    <row r="576">
      <c r="A576" s="7" t="n"/>
      <c r="C576">
        <f>IF(B576="","",IFERROR(INDEX(Члени!$B:$B,MATCH(B576,Члени!$A:$A,0))&amp;" "&amp;INDEX(Члени!$C:$C,MATCH(B576,Члени!$A:$A,0)),"ID не знайдено"))</f>
        <v/>
      </c>
      <c r="E576" s="8" t="n"/>
    </row>
    <row r="577">
      <c r="A577" s="7" t="n"/>
      <c r="C577">
        <f>IF(B577="","",IFERROR(INDEX(Члени!$B:$B,MATCH(B577,Члени!$A:$A,0))&amp;" "&amp;INDEX(Члени!$C:$C,MATCH(B577,Члени!$A:$A,0)),"ID не знайдено"))</f>
        <v/>
      </c>
      <c r="E577" s="8" t="n"/>
    </row>
    <row r="578">
      <c r="A578" s="7" t="n"/>
      <c r="C578">
        <f>IF(B578="","",IFERROR(INDEX(Члени!$B:$B,MATCH(B578,Члени!$A:$A,0))&amp;" "&amp;INDEX(Члени!$C:$C,MATCH(B578,Члени!$A:$A,0)),"ID не знайдено"))</f>
        <v/>
      </c>
      <c r="E578" s="8" t="n"/>
    </row>
    <row r="579">
      <c r="A579" s="7" t="n"/>
      <c r="C579">
        <f>IF(B579="","",IFERROR(INDEX(Члени!$B:$B,MATCH(B579,Члени!$A:$A,0))&amp;" "&amp;INDEX(Члени!$C:$C,MATCH(B579,Члени!$A:$A,0)),"ID не знайдено"))</f>
        <v/>
      </c>
      <c r="E579" s="8" t="n"/>
    </row>
    <row r="580">
      <c r="A580" s="7" t="n"/>
      <c r="C580">
        <f>IF(B580="","",IFERROR(INDEX(Члени!$B:$B,MATCH(B580,Члени!$A:$A,0))&amp;" "&amp;INDEX(Члени!$C:$C,MATCH(B580,Члени!$A:$A,0)),"ID не знайдено"))</f>
        <v/>
      </c>
      <c r="E580" s="8" t="n"/>
    </row>
    <row r="581">
      <c r="A581" s="7" t="n"/>
      <c r="C581">
        <f>IF(B581="","",IFERROR(INDEX(Члени!$B:$B,MATCH(B581,Члени!$A:$A,0))&amp;" "&amp;INDEX(Члени!$C:$C,MATCH(B581,Члени!$A:$A,0)),"ID не знайдено"))</f>
        <v/>
      </c>
      <c r="E581" s="8" t="n"/>
    </row>
    <row r="582">
      <c r="A582" s="7" t="n"/>
      <c r="C582">
        <f>IF(B582="","",IFERROR(INDEX(Члени!$B:$B,MATCH(B582,Члени!$A:$A,0))&amp;" "&amp;INDEX(Члени!$C:$C,MATCH(B582,Члени!$A:$A,0)),"ID не знайдено"))</f>
        <v/>
      </c>
      <c r="E582" s="8" t="n"/>
    </row>
    <row r="583">
      <c r="A583" s="7" t="n"/>
      <c r="C583">
        <f>IF(B583="","",IFERROR(INDEX(Члени!$B:$B,MATCH(B583,Члени!$A:$A,0))&amp;" "&amp;INDEX(Члени!$C:$C,MATCH(B583,Члени!$A:$A,0)),"ID не знайдено"))</f>
        <v/>
      </c>
      <c r="E583" s="8" t="n"/>
    </row>
    <row r="584">
      <c r="A584" s="7" t="n"/>
      <c r="C584">
        <f>IF(B584="","",IFERROR(INDEX(Члени!$B:$B,MATCH(B584,Члени!$A:$A,0))&amp;" "&amp;INDEX(Члени!$C:$C,MATCH(B584,Члени!$A:$A,0)),"ID не знайдено"))</f>
        <v/>
      </c>
      <c r="E584" s="8" t="n"/>
    </row>
    <row r="585">
      <c r="A585" s="7" t="n"/>
      <c r="C585">
        <f>IF(B585="","",IFERROR(INDEX(Члени!$B:$B,MATCH(B585,Члени!$A:$A,0))&amp;" "&amp;INDEX(Члени!$C:$C,MATCH(B585,Члени!$A:$A,0)),"ID не знайдено"))</f>
        <v/>
      </c>
      <c r="E585" s="8" t="n"/>
    </row>
    <row r="586">
      <c r="A586" s="7" t="n"/>
      <c r="C586">
        <f>IF(B586="","",IFERROR(INDEX(Члени!$B:$B,MATCH(B586,Члени!$A:$A,0))&amp;" "&amp;INDEX(Члени!$C:$C,MATCH(B586,Члени!$A:$A,0)),"ID не знайдено"))</f>
        <v/>
      </c>
      <c r="E586" s="8" t="n"/>
    </row>
    <row r="587">
      <c r="A587" s="7" t="n"/>
      <c r="C587">
        <f>IF(B587="","",IFERROR(INDEX(Члени!$B:$B,MATCH(B587,Члени!$A:$A,0))&amp;" "&amp;INDEX(Члени!$C:$C,MATCH(B587,Члени!$A:$A,0)),"ID не знайдено"))</f>
        <v/>
      </c>
      <c r="E587" s="8" t="n"/>
    </row>
    <row r="588">
      <c r="A588" s="7" t="n"/>
      <c r="C588">
        <f>IF(B588="","",IFERROR(INDEX(Члени!$B:$B,MATCH(B588,Члени!$A:$A,0))&amp;" "&amp;INDEX(Члени!$C:$C,MATCH(B588,Члени!$A:$A,0)),"ID не знайдено"))</f>
        <v/>
      </c>
      <c r="E588" s="8" t="n"/>
    </row>
    <row r="589">
      <c r="A589" s="7" t="n"/>
      <c r="C589">
        <f>IF(B589="","",IFERROR(INDEX(Члени!$B:$B,MATCH(B589,Члени!$A:$A,0))&amp;" "&amp;INDEX(Члени!$C:$C,MATCH(B589,Члени!$A:$A,0)),"ID не знайдено"))</f>
        <v/>
      </c>
      <c r="E589" s="8" t="n"/>
    </row>
    <row r="590">
      <c r="A590" s="7" t="n"/>
      <c r="C590">
        <f>IF(B590="","",IFERROR(INDEX(Члени!$B:$B,MATCH(B590,Члени!$A:$A,0))&amp;" "&amp;INDEX(Члени!$C:$C,MATCH(B590,Члени!$A:$A,0)),"ID не знайдено"))</f>
        <v/>
      </c>
      <c r="E590" s="8" t="n"/>
    </row>
    <row r="591">
      <c r="A591" s="7" t="n"/>
      <c r="C591">
        <f>IF(B591="","",IFERROR(INDEX(Члени!$B:$B,MATCH(B591,Члени!$A:$A,0))&amp;" "&amp;INDEX(Члени!$C:$C,MATCH(B591,Члени!$A:$A,0)),"ID не знайдено"))</f>
        <v/>
      </c>
      <c r="E591" s="8" t="n"/>
    </row>
    <row r="592">
      <c r="A592" s="7" t="n"/>
      <c r="C592">
        <f>IF(B592="","",IFERROR(INDEX(Члени!$B:$B,MATCH(B592,Члени!$A:$A,0))&amp;" "&amp;INDEX(Члени!$C:$C,MATCH(B592,Члени!$A:$A,0)),"ID не знайдено"))</f>
        <v/>
      </c>
      <c r="E592" s="8" t="n"/>
    </row>
    <row r="593">
      <c r="A593" s="7" t="n"/>
      <c r="C593">
        <f>IF(B593="","",IFERROR(INDEX(Члени!$B:$B,MATCH(B593,Члени!$A:$A,0))&amp;" "&amp;INDEX(Члени!$C:$C,MATCH(B593,Члени!$A:$A,0)),"ID не знайдено"))</f>
        <v/>
      </c>
      <c r="E593" s="8" t="n"/>
    </row>
    <row r="594">
      <c r="A594" s="7" t="n"/>
      <c r="C594">
        <f>IF(B594="","",IFERROR(INDEX(Члени!$B:$B,MATCH(B594,Члени!$A:$A,0))&amp;" "&amp;INDEX(Члени!$C:$C,MATCH(B594,Члени!$A:$A,0)),"ID не знайдено"))</f>
        <v/>
      </c>
      <c r="E594" s="8" t="n"/>
    </row>
    <row r="595">
      <c r="A595" s="7" t="n"/>
      <c r="C595">
        <f>IF(B595="","",IFERROR(INDEX(Члени!$B:$B,MATCH(B595,Члени!$A:$A,0))&amp;" "&amp;INDEX(Члени!$C:$C,MATCH(B595,Члени!$A:$A,0)),"ID не знайдено"))</f>
        <v/>
      </c>
      <c r="E595" s="8" t="n"/>
    </row>
    <row r="596">
      <c r="A596" s="7" t="n"/>
      <c r="C596">
        <f>IF(B596="","",IFERROR(INDEX(Члени!$B:$B,MATCH(B596,Члени!$A:$A,0))&amp;" "&amp;INDEX(Члени!$C:$C,MATCH(B596,Члени!$A:$A,0)),"ID не знайдено"))</f>
        <v/>
      </c>
      <c r="E596" s="8" t="n"/>
    </row>
    <row r="597">
      <c r="A597" s="7" t="n"/>
      <c r="C597">
        <f>IF(B597="","",IFERROR(INDEX(Члени!$B:$B,MATCH(B597,Члени!$A:$A,0))&amp;" "&amp;INDEX(Члени!$C:$C,MATCH(B597,Члени!$A:$A,0)),"ID не знайдено"))</f>
        <v/>
      </c>
      <c r="E597" s="8" t="n"/>
    </row>
    <row r="598">
      <c r="A598" s="7" t="n"/>
      <c r="C598">
        <f>IF(B598="","",IFERROR(INDEX(Члени!$B:$B,MATCH(B598,Члени!$A:$A,0))&amp;" "&amp;INDEX(Члени!$C:$C,MATCH(B598,Члени!$A:$A,0)),"ID не знайдено"))</f>
        <v/>
      </c>
      <c r="E598" s="8" t="n"/>
    </row>
    <row r="599">
      <c r="A599" s="7" t="n"/>
      <c r="C599">
        <f>IF(B599="","",IFERROR(INDEX(Члени!$B:$B,MATCH(B599,Члени!$A:$A,0))&amp;" "&amp;INDEX(Члени!$C:$C,MATCH(B599,Члени!$A:$A,0)),"ID не знайдено"))</f>
        <v/>
      </c>
      <c r="E599" s="8" t="n"/>
    </row>
    <row r="600">
      <c r="A600" s="7" t="n"/>
      <c r="C600">
        <f>IF(B600="","",IFERROR(INDEX(Члени!$B:$B,MATCH(B600,Члени!$A:$A,0))&amp;" "&amp;INDEX(Члени!$C:$C,MATCH(B600,Члени!$A:$A,0)),"ID не знайдено"))</f>
        <v/>
      </c>
      <c r="E600" s="8" t="n"/>
    </row>
    <row r="601">
      <c r="A601" s="7" t="n"/>
      <c r="C601">
        <f>IF(B601="","",IFERROR(INDEX(Члени!$B:$B,MATCH(B601,Члени!$A:$A,0))&amp;" "&amp;INDEX(Члени!$C:$C,MATCH(B601,Члени!$A:$A,0)),"ID не знайдено"))</f>
        <v/>
      </c>
      <c r="E601" s="8" t="n"/>
    </row>
    <row r="602">
      <c r="A602" s="7" t="n"/>
      <c r="C602">
        <f>IF(B602="","",IFERROR(INDEX(Члени!$B:$B,MATCH(B602,Члени!$A:$A,0))&amp;" "&amp;INDEX(Члени!$C:$C,MATCH(B602,Члени!$A:$A,0)),"ID не знайдено"))</f>
        <v/>
      </c>
      <c r="E602" s="8" t="n"/>
    </row>
    <row r="603">
      <c r="A603" s="7" t="n"/>
      <c r="C603">
        <f>IF(B603="","",IFERROR(INDEX(Члени!$B:$B,MATCH(B603,Члени!$A:$A,0))&amp;" "&amp;INDEX(Члени!$C:$C,MATCH(B603,Члени!$A:$A,0)),"ID не знайдено"))</f>
        <v/>
      </c>
      <c r="E603" s="8" t="n"/>
    </row>
    <row r="604">
      <c r="A604" s="7" t="n"/>
      <c r="C604">
        <f>IF(B604="","",IFERROR(INDEX(Члени!$B:$B,MATCH(B604,Члени!$A:$A,0))&amp;" "&amp;INDEX(Члени!$C:$C,MATCH(B604,Члени!$A:$A,0)),"ID не знайдено"))</f>
        <v/>
      </c>
      <c r="E604" s="8" t="n"/>
    </row>
    <row r="605">
      <c r="A605" s="7" t="n"/>
      <c r="C605">
        <f>IF(B605="","",IFERROR(INDEX(Члени!$B:$B,MATCH(B605,Члени!$A:$A,0))&amp;" "&amp;INDEX(Члени!$C:$C,MATCH(B605,Члени!$A:$A,0)),"ID не знайдено"))</f>
        <v/>
      </c>
      <c r="E605" s="8" t="n"/>
    </row>
    <row r="606">
      <c r="A606" s="7" t="n"/>
      <c r="C606">
        <f>IF(B606="","",IFERROR(INDEX(Члени!$B:$B,MATCH(B606,Члени!$A:$A,0))&amp;" "&amp;INDEX(Члени!$C:$C,MATCH(B606,Члени!$A:$A,0)),"ID не знайдено"))</f>
        <v/>
      </c>
      <c r="E606" s="8" t="n"/>
    </row>
    <row r="607">
      <c r="A607" s="7" t="n"/>
      <c r="C607">
        <f>IF(B607="","",IFERROR(INDEX(Члени!$B:$B,MATCH(B607,Члени!$A:$A,0))&amp;" "&amp;INDEX(Члени!$C:$C,MATCH(B607,Члени!$A:$A,0)),"ID не знайдено"))</f>
        <v/>
      </c>
      <c r="E607" s="8" t="n"/>
    </row>
    <row r="608">
      <c r="A608" s="7" t="n"/>
      <c r="C608">
        <f>IF(B608="","",IFERROR(INDEX(Члени!$B:$B,MATCH(B608,Члени!$A:$A,0))&amp;" "&amp;INDEX(Члени!$C:$C,MATCH(B608,Члени!$A:$A,0)),"ID не знайдено"))</f>
        <v/>
      </c>
      <c r="E608" s="8" t="n"/>
    </row>
    <row r="609">
      <c r="A609" s="7" t="n"/>
      <c r="C609">
        <f>IF(B609="","",IFERROR(INDEX(Члени!$B:$B,MATCH(B609,Члени!$A:$A,0))&amp;" "&amp;INDEX(Члени!$C:$C,MATCH(B609,Члени!$A:$A,0)),"ID не знайдено"))</f>
        <v/>
      </c>
      <c r="E609" s="8" t="n"/>
    </row>
    <row r="610">
      <c r="A610" s="7" t="n"/>
      <c r="C610">
        <f>IF(B610="","",IFERROR(INDEX(Члени!$B:$B,MATCH(B610,Члени!$A:$A,0))&amp;" "&amp;INDEX(Члени!$C:$C,MATCH(B610,Члени!$A:$A,0)),"ID не знайдено"))</f>
        <v/>
      </c>
      <c r="E610" s="8" t="n"/>
    </row>
    <row r="611">
      <c r="A611" s="7" t="n"/>
      <c r="C611">
        <f>IF(B611="","",IFERROR(INDEX(Члени!$B:$B,MATCH(B611,Члени!$A:$A,0))&amp;" "&amp;INDEX(Члени!$C:$C,MATCH(B611,Члени!$A:$A,0)),"ID не знайдено"))</f>
        <v/>
      </c>
      <c r="E611" s="8" t="n"/>
    </row>
    <row r="612">
      <c r="A612" s="7" t="n"/>
      <c r="C612">
        <f>IF(B612="","",IFERROR(INDEX(Члени!$B:$B,MATCH(B612,Члени!$A:$A,0))&amp;" "&amp;INDEX(Члени!$C:$C,MATCH(B612,Члени!$A:$A,0)),"ID не знайдено"))</f>
        <v/>
      </c>
      <c r="E612" s="8" t="n"/>
    </row>
    <row r="613">
      <c r="A613" s="7" t="n"/>
      <c r="C613">
        <f>IF(B613="","",IFERROR(INDEX(Члени!$B:$B,MATCH(B613,Члени!$A:$A,0))&amp;" "&amp;INDEX(Члени!$C:$C,MATCH(B613,Члени!$A:$A,0)),"ID не знайдено"))</f>
        <v/>
      </c>
      <c r="E613" s="8" t="n"/>
    </row>
    <row r="614">
      <c r="A614" s="7" t="n"/>
      <c r="C614">
        <f>IF(B614="","",IFERROR(INDEX(Члени!$B:$B,MATCH(B614,Члени!$A:$A,0))&amp;" "&amp;INDEX(Члени!$C:$C,MATCH(B614,Члени!$A:$A,0)),"ID не знайдено"))</f>
        <v/>
      </c>
      <c r="E614" s="8" t="n"/>
    </row>
    <row r="615">
      <c r="A615" s="7" t="n"/>
      <c r="C615">
        <f>IF(B615="","",IFERROR(INDEX(Члени!$B:$B,MATCH(B615,Члени!$A:$A,0))&amp;" "&amp;INDEX(Члени!$C:$C,MATCH(B615,Члени!$A:$A,0)),"ID не знайдено"))</f>
        <v/>
      </c>
      <c r="E615" s="8" t="n"/>
    </row>
    <row r="616">
      <c r="A616" s="7" t="n"/>
      <c r="C616">
        <f>IF(B616="","",IFERROR(INDEX(Члени!$B:$B,MATCH(B616,Члени!$A:$A,0))&amp;" "&amp;INDEX(Члени!$C:$C,MATCH(B616,Члени!$A:$A,0)),"ID не знайдено"))</f>
        <v/>
      </c>
      <c r="E616" s="8" t="n"/>
    </row>
    <row r="617">
      <c r="A617" s="7" t="n"/>
      <c r="C617">
        <f>IF(B617="","",IFERROR(INDEX(Члени!$B:$B,MATCH(B617,Члени!$A:$A,0))&amp;" "&amp;INDEX(Члени!$C:$C,MATCH(B617,Члени!$A:$A,0)),"ID не знайдено"))</f>
        <v/>
      </c>
      <c r="E617" s="8" t="n"/>
    </row>
    <row r="618">
      <c r="A618" s="7" t="n"/>
      <c r="C618">
        <f>IF(B618="","",IFERROR(INDEX(Члени!$B:$B,MATCH(B618,Члени!$A:$A,0))&amp;" "&amp;INDEX(Члени!$C:$C,MATCH(B618,Члени!$A:$A,0)),"ID не знайдено"))</f>
        <v/>
      </c>
      <c r="E618" s="8" t="n"/>
    </row>
    <row r="619">
      <c r="A619" s="7" t="n"/>
      <c r="C619">
        <f>IF(B619="","",IFERROR(INDEX(Члени!$B:$B,MATCH(B619,Члени!$A:$A,0))&amp;" "&amp;INDEX(Члени!$C:$C,MATCH(B619,Члени!$A:$A,0)),"ID не знайдено"))</f>
        <v/>
      </c>
      <c r="E619" s="8" t="n"/>
    </row>
    <row r="620">
      <c r="A620" s="7" t="n"/>
      <c r="C620">
        <f>IF(B620="","",IFERROR(INDEX(Члени!$B:$B,MATCH(B620,Члени!$A:$A,0))&amp;" "&amp;INDEX(Члени!$C:$C,MATCH(B620,Члени!$A:$A,0)),"ID не знайдено"))</f>
        <v/>
      </c>
      <c r="E620" s="8" t="n"/>
    </row>
    <row r="621">
      <c r="A621" s="7" t="n"/>
      <c r="C621">
        <f>IF(B621="","",IFERROR(INDEX(Члени!$B:$B,MATCH(B621,Члени!$A:$A,0))&amp;" "&amp;INDEX(Члени!$C:$C,MATCH(B621,Члени!$A:$A,0)),"ID не знайдено"))</f>
        <v/>
      </c>
      <c r="E621" s="8" t="n"/>
    </row>
    <row r="622">
      <c r="A622" s="7" t="n"/>
      <c r="C622">
        <f>IF(B622="","",IFERROR(INDEX(Члени!$B:$B,MATCH(B622,Члени!$A:$A,0))&amp;" "&amp;INDEX(Члени!$C:$C,MATCH(B622,Члени!$A:$A,0)),"ID не знайдено"))</f>
        <v/>
      </c>
      <c r="E622" s="8" t="n"/>
    </row>
    <row r="623">
      <c r="A623" s="7" t="n"/>
      <c r="C623">
        <f>IF(B623="","",IFERROR(INDEX(Члени!$B:$B,MATCH(B623,Члени!$A:$A,0))&amp;" "&amp;INDEX(Члени!$C:$C,MATCH(B623,Члени!$A:$A,0)),"ID не знайдено"))</f>
        <v/>
      </c>
      <c r="E623" s="8" t="n"/>
    </row>
    <row r="624">
      <c r="A624" s="7" t="n"/>
      <c r="C624">
        <f>IF(B624="","",IFERROR(INDEX(Члени!$B:$B,MATCH(B624,Члени!$A:$A,0))&amp;" "&amp;INDEX(Члени!$C:$C,MATCH(B624,Члени!$A:$A,0)),"ID не знайдено"))</f>
        <v/>
      </c>
      <c r="E624" s="8" t="n"/>
    </row>
    <row r="625">
      <c r="A625" s="7" t="n"/>
      <c r="C625">
        <f>IF(B625="","",IFERROR(INDEX(Члени!$B:$B,MATCH(B625,Члени!$A:$A,0))&amp;" "&amp;INDEX(Члени!$C:$C,MATCH(B625,Члени!$A:$A,0)),"ID не знайдено"))</f>
        <v/>
      </c>
      <c r="E625" s="8" t="n"/>
    </row>
    <row r="626">
      <c r="A626" s="7" t="n"/>
      <c r="C626">
        <f>IF(B626="","",IFERROR(INDEX(Члени!$B:$B,MATCH(B626,Члени!$A:$A,0))&amp;" "&amp;INDEX(Члени!$C:$C,MATCH(B626,Члени!$A:$A,0)),"ID не знайдено"))</f>
        <v/>
      </c>
      <c r="E626" s="8" t="n"/>
    </row>
    <row r="627">
      <c r="A627" s="7" t="n"/>
      <c r="C627">
        <f>IF(B627="","",IFERROR(INDEX(Члени!$B:$B,MATCH(B627,Члени!$A:$A,0))&amp;" "&amp;INDEX(Члени!$C:$C,MATCH(B627,Члени!$A:$A,0)),"ID не знайдено"))</f>
        <v/>
      </c>
      <c r="E627" s="8" t="n"/>
    </row>
    <row r="628">
      <c r="A628" s="7" t="n"/>
      <c r="C628">
        <f>IF(B628="","",IFERROR(INDEX(Члени!$B:$B,MATCH(B628,Члени!$A:$A,0))&amp;" "&amp;INDEX(Члени!$C:$C,MATCH(B628,Члени!$A:$A,0)),"ID не знайдено"))</f>
        <v/>
      </c>
      <c r="E628" s="8" t="n"/>
    </row>
    <row r="629">
      <c r="A629" s="7" t="n"/>
      <c r="C629">
        <f>IF(B629="","",IFERROR(INDEX(Члени!$B:$B,MATCH(B629,Члени!$A:$A,0))&amp;" "&amp;INDEX(Члени!$C:$C,MATCH(B629,Члени!$A:$A,0)),"ID не знайдено"))</f>
        <v/>
      </c>
      <c r="E629" s="8" t="n"/>
    </row>
    <row r="630">
      <c r="A630" s="7" t="n"/>
      <c r="C630">
        <f>IF(B630="","",IFERROR(INDEX(Члени!$B:$B,MATCH(B630,Члени!$A:$A,0))&amp;" "&amp;INDEX(Члени!$C:$C,MATCH(B630,Члени!$A:$A,0)),"ID не знайдено"))</f>
        <v/>
      </c>
      <c r="E630" s="8" t="n"/>
    </row>
    <row r="631">
      <c r="A631" s="7" t="n"/>
      <c r="C631">
        <f>IF(B631="","",IFERROR(INDEX(Члени!$B:$B,MATCH(B631,Члени!$A:$A,0))&amp;" "&amp;INDEX(Члени!$C:$C,MATCH(B631,Члени!$A:$A,0)),"ID не знайдено"))</f>
        <v/>
      </c>
      <c r="E631" s="8" t="n"/>
    </row>
    <row r="632">
      <c r="A632" s="7" t="n"/>
      <c r="C632">
        <f>IF(B632="","",IFERROR(INDEX(Члени!$B:$B,MATCH(B632,Члени!$A:$A,0))&amp;" "&amp;INDEX(Члени!$C:$C,MATCH(B632,Члени!$A:$A,0)),"ID не знайдено"))</f>
        <v/>
      </c>
      <c r="E632" s="8" t="n"/>
    </row>
    <row r="633">
      <c r="A633" s="7" t="n"/>
      <c r="C633">
        <f>IF(B633="","",IFERROR(INDEX(Члени!$B:$B,MATCH(B633,Члени!$A:$A,0))&amp;" "&amp;INDEX(Члени!$C:$C,MATCH(B633,Члени!$A:$A,0)),"ID не знайдено"))</f>
        <v/>
      </c>
      <c r="E633" s="8" t="n"/>
    </row>
    <row r="634">
      <c r="A634" s="7" t="n"/>
      <c r="C634">
        <f>IF(B634="","",IFERROR(INDEX(Члени!$B:$B,MATCH(B634,Члени!$A:$A,0))&amp;" "&amp;INDEX(Члени!$C:$C,MATCH(B634,Члени!$A:$A,0)),"ID не знайдено"))</f>
        <v/>
      </c>
      <c r="E634" s="8" t="n"/>
    </row>
    <row r="635">
      <c r="A635" s="7" t="n"/>
      <c r="C635">
        <f>IF(B635="","",IFERROR(INDEX(Члени!$B:$B,MATCH(B635,Члени!$A:$A,0))&amp;" "&amp;INDEX(Члени!$C:$C,MATCH(B635,Члени!$A:$A,0)),"ID не знайдено"))</f>
        <v/>
      </c>
      <c r="E635" s="8" t="n"/>
    </row>
    <row r="636">
      <c r="A636" s="7" t="n"/>
      <c r="C636">
        <f>IF(B636="","",IFERROR(INDEX(Члени!$B:$B,MATCH(B636,Члени!$A:$A,0))&amp;" "&amp;INDEX(Члени!$C:$C,MATCH(B636,Члени!$A:$A,0)),"ID не знайдено"))</f>
        <v/>
      </c>
      <c r="E636" s="8" t="n"/>
    </row>
    <row r="637">
      <c r="A637" s="7" t="n"/>
      <c r="C637">
        <f>IF(B637="","",IFERROR(INDEX(Члени!$B:$B,MATCH(B637,Члени!$A:$A,0))&amp;" "&amp;INDEX(Члени!$C:$C,MATCH(B637,Члени!$A:$A,0)),"ID не знайдено"))</f>
        <v/>
      </c>
      <c r="E637" s="8" t="n"/>
    </row>
    <row r="638">
      <c r="A638" s="7" t="n"/>
      <c r="C638">
        <f>IF(B638="","",IFERROR(INDEX(Члени!$B:$B,MATCH(B638,Члени!$A:$A,0))&amp;" "&amp;INDEX(Члени!$C:$C,MATCH(B638,Члени!$A:$A,0)),"ID не знайдено"))</f>
        <v/>
      </c>
      <c r="E638" s="8" t="n"/>
    </row>
    <row r="639">
      <c r="A639" s="7" t="n"/>
      <c r="C639">
        <f>IF(B639="","",IFERROR(INDEX(Члени!$B:$B,MATCH(B639,Члени!$A:$A,0))&amp;" "&amp;INDEX(Члени!$C:$C,MATCH(B639,Члени!$A:$A,0)),"ID не знайдено"))</f>
        <v/>
      </c>
      <c r="E639" s="8" t="n"/>
    </row>
    <row r="640">
      <c r="A640" s="7" t="n"/>
      <c r="C640">
        <f>IF(B640="","",IFERROR(INDEX(Члени!$B:$B,MATCH(B640,Члени!$A:$A,0))&amp;" "&amp;INDEX(Члени!$C:$C,MATCH(B640,Члени!$A:$A,0)),"ID не знайдено"))</f>
        <v/>
      </c>
      <c r="E640" s="8" t="n"/>
    </row>
    <row r="641">
      <c r="A641" s="7" t="n"/>
      <c r="C641">
        <f>IF(B641="","",IFERROR(INDEX(Члени!$B:$B,MATCH(B641,Члени!$A:$A,0))&amp;" "&amp;INDEX(Члени!$C:$C,MATCH(B641,Члени!$A:$A,0)),"ID не знайдено"))</f>
        <v/>
      </c>
      <c r="E641" s="8" t="n"/>
    </row>
    <row r="642">
      <c r="A642" s="7" t="n"/>
      <c r="C642">
        <f>IF(B642="","",IFERROR(INDEX(Члени!$B:$B,MATCH(B642,Члени!$A:$A,0))&amp;" "&amp;INDEX(Члени!$C:$C,MATCH(B642,Члени!$A:$A,0)),"ID не знайдено"))</f>
        <v/>
      </c>
      <c r="E642" s="8" t="n"/>
    </row>
    <row r="643">
      <c r="A643" s="7" t="n"/>
      <c r="C643">
        <f>IF(B643="","",IFERROR(INDEX(Члени!$B:$B,MATCH(B643,Члени!$A:$A,0))&amp;" "&amp;INDEX(Члени!$C:$C,MATCH(B643,Члени!$A:$A,0)),"ID не знайдено"))</f>
        <v/>
      </c>
      <c r="E643" s="8" t="n"/>
    </row>
    <row r="644">
      <c r="A644" s="7" t="n"/>
      <c r="C644">
        <f>IF(B644="","",IFERROR(INDEX(Члени!$B:$B,MATCH(B644,Члени!$A:$A,0))&amp;" "&amp;INDEX(Члени!$C:$C,MATCH(B644,Члени!$A:$A,0)),"ID не знайдено"))</f>
        <v/>
      </c>
      <c r="E644" s="8" t="n"/>
    </row>
    <row r="645">
      <c r="A645" s="7" t="n"/>
      <c r="C645">
        <f>IF(B645="","",IFERROR(INDEX(Члени!$B:$B,MATCH(B645,Члени!$A:$A,0))&amp;" "&amp;INDEX(Члени!$C:$C,MATCH(B645,Члени!$A:$A,0)),"ID не знайдено"))</f>
        <v/>
      </c>
      <c r="E645" s="8" t="n"/>
    </row>
    <row r="646">
      <c r="A646" s="7" t="n"/>
      <c r="C646">
        <f>IF(B646="","",IFERROR(INDEX(Члени!$B:$B,MATCH(B646,Члени!$A:$A,0))&amp;" "&amp;INDEX(Члени!$C:$C,MATCH(B646,Члени!$A:$A,0)),"ID не знайдено"))</f>
        <v/>
      </c>
      <c r="E646" s="8" t="n"/>
    </row>
    <row r="647">
      <c r="A647" s="7" t="n"/>
      <c r="C647">
        <f>IF(B647="","",IFERROR(INDEX(Члени!$B:$B,MATCH(B647,Члени!$A:$A,0))&amp;" "&amp;INDEX(Члени!$C:$C,MATCH(B647,Члени!$A:$A,0)),"ID не знайдено"))</f>
        <v/>
      </c>
      <c r="E647" s="8" t="n"/>
    </row>
    <row r="648">
      <c r="A648" s="7" t="n"/>
      <c r="C648">
        <f>IF(B648="","",IFERROR(INDEX(Члени!$B:$B,MATCH(B648,Члени!$A:$A,0))&amp;" "&amp;INDEX(Члени!$C:$C,MATCH(B648,Члени!$A:$A,0)),"ID не знайдено"))</f>
        <v/>
      </c>
      <c r="E648" s="8" t="n"/>
    </row>
    <row r="649">
      <c r="A649" s="7" t="n"/>
      <c r="C649">
        <f>IF(B649="","",IFERROR(INDEX(Члени!$B:$B,MATCH(B649,Члени!$A:$A,0))&amp;" "&amp;INDEX(Члени!$C:$C,MATCH(B649,Члени!$A:$A,0)),"ID не знайдено"))</f>
        <v/>
      </c>
      <c r="E649" s="8" t="n"/>
    </row>
    <row r="650">
      <c r="A650" s="7" t="n"/>
      <c r="C650">
        <f>IF(B650="","",IFERROR(INDEX(Члени!$B:$B,MATCH(B650,Члени!$A:$A,0))&amp;" "&amp;INDEX(Члени!$C:$C,MATCH(B650,Члени!$A:$A,0)),"ID не знайдено"))</f>
        <v/>
      </c>
      <c r="E650" s="8" t="n"/>
    </row>
    <row r="651">
      <c r="A651" s="7" t="n"/>
      <c r="C651">
        <f>IF(B651="","",IFERROR(INDEX(Члени!$B:$B,MATCH(B651,Члени!$A:$A,0))&amp;" "&amp;INDEX(Члени!$C:$C,MATCH(B651,Члени!$A:$A,0)),"ID не знайдено"))</f>
        <v/>
      </c>
      <c r="E651" s="8" t="n"/>
    </row>
    <row r="652">
      <c r="A652" s="7" t="n"/>
      <c r="C652">
        <f>IF(B652="","",IFERROR(INDEX(Члени!$B:$B,MATCH(B652,Члени!$A:$A,0))&amp;" "&amp;INDEX(Члени!$C:$C,MATCH(B652,Члени!$A:$A,0)),"ID не знайдено"))</f>
        <v/>
      </c>
      <c r="E652" s="8" t="n"/>
    </row>
    <row r="653">
      <c r="A653" s="7" t="n"/>
      <c r="C653">
        <f>IF(B653="","",IFERROR(INDEX(Члени!$B:$B,MATCH(B653,Члени!$A:$A,0))&amp;" "&amp;INDEX(Члени!$C:$C,MATCH(B653,Члени!$A:$A,0)),"ID не знайдено"))</f>
        <v/>
      </c>
      <c r="E653" s="8" t="n"/>
    </row>
    <row r="654">
      <c r="A654" s="7" t="n"/>
      <c r="C654">
        <f>IF(B654="","",IFERROR(INDEX(Члени!$B:$B,MATCH(B654,Члени!$A:$A,0))&amp;" "&amp;INDEX(Члени!$C:$C,MATCH(B654,Члени!$A:$A,0)),"ID не знайдено"))</f>
        <v/>
      </c>
      <c r="E654" s="8" t="n"/>
    </row>
    <row r="655">
      <c r="A655" s="7" t="n"/>
      <c r="C655">
        <f>IF(B655="","",IFERROR(INDEX(Члени!$B:$B,MATCH(B655,Члени!$A:$A,0))&amp;" "&amp;INDEX(Члени!$C:$C,MATCH(B655,Члени!$A:$A,0)),"ID не знайдено"))</f>
        <v/>
      </c>
      <c r="E655" s="8" t="n"/>
    </row>
    <row r="656">
      <c r="A656" s="7" t="n"/>
      <c r="C656">
        <f>IF(B656="","",IFERROR(INDEX(Члени!$B:$B,MATCH(B656,Члени!$A:$A,0))&amp;" "&amp;INDEX(Члени!$C:$C,MATCH(B656,Члени!$A:$A,0)),"ID не знайдено"))</f>
        <v/>
      </c>
      <c r="E656" s="8" t="n"/>
    </row>
    <row r="657">
      <c r="A657" s="7" t="n"/>
      <c r="C657">
        <f>IF(B657="","",IFERROR(INDEX(Члени!$B:$B,MATCH(B657,Члени!$A:$A,0))&amp;" "&amp;INDEX(Члени!$C:$C,MATCH(B657,Члени!$A:$A,0)),"ID не знайдено"))</f>
        <v/>
      </c>
      <c r="E657" s="8" t="n"/>
    </row>
    <row r="658">
      <c r="A658" s="7" t="n"/>
      <c r="C658">
        <f>IF(B658="","",IFERROR(INDEX(Члени!$B:$B,MATCH(B658,Члени!$A:$A,0))&amp;" "&amp;INDEX(Члени!$C:$C,MATCH(B658,Члени!$A:$A,0)),"ID не знайдено"))</f>
        <v/>
      </c>
      <c r="E658" s="8" t="n"/>
    </row>
    <row r="659">
      <c r="A659" s="7" t="n"/>
      <c r="C659">
        <f>IF(B659="","",IFERROR(INDEX(Члени!$B:$B,MATCH(B659,Члени!$A:$A,0))&amp;" "&amp;INDEX(Члени!$C:$C,MATCH(B659,Члени!$A:$A,0)),"ID не знайдено"))</f>
        <v/>
      </c>
      <c r="E659" s="8" t="n"/>
    </row>
    <row r="660">
      <c r="A660" s="7" t="n"/>
      <c r="C660">
        <f>IF(B660="","",IFERROR(INDEX(Члени!$B:$B,MATCH(B660,Члени!$A:$A,0))&amp;" "&amp;INDEX(Члени!$C:$C,MATCH(B660,Члени!$A:$A,0)),"ID не знайдено"))</f>
        <v/>
      </c>
      <c r="E660" s="8" t="n"/>
    </row>
    <row r="661">
      <c r="A661" s="7" t="n"/>
      <c r="C661">
        <f>IF(B661="","",IFERROR(INDEX(Члени!$B:$B,MATCH(B661,Члени!$A:$A,0))&amp;" "&amp;INDEX(Члени!$C:$C,MATCH(B661,Члени!$A:$A,0)),"ID не знайдено"))</f>
        <v/>
      </c>
      <c r="E661" s="8" t="n"/>
    </row>
    <row r="662">
      <c r="A662" s="7" t="n"/>
      <c r="C662">
        <f>IF(B662="","",IFERROR(INDEX(Члени!$B:$B,MATCH(B662,Члени!$A:$A,0))&amp;" "&amp;INDEX(Члени!$C:$C,MATCH(B662,Члени!$A:$A,0)),"ID не знайдено"))</f>
        <v/>
      </c>
      <c r="E662" s="8" t="n"/>
    </row>
    <row r="663">
      <c r="A663" s="7" t="n"/>
      <c r="C663">
        <f>IF(B663="","",IFERROR(INDEX(Члени!$B:$B,MATCH(B663,Члени!$A:$A,0))&amp;" "&amp;INDEX(Члени!$C:$C,MATCH(B663,Члени!$A:$A,0)),"ID не знайдено"))</f>
        <v/>
      </c>
      <c r="E663" s="8" t="n"/>
    </row>
    <row r="664">
      <c r="A664" s="7" t="n"/>
      <c r="C664">
        <f>IF(B664="","",IFERROR(INDEX(Члени!$B:$B,MATCH(B664,Члени!$A:$A,0))&amp;" "&amp;INDEX(Члени!$C:$C,MATCH(B664,Члени!$A:$A,0)),"ID не знайдено"))</f>
        <v/>
      </c>
      <c r="E664" s="8" t="n"/>
    </row>
    <row r="665">
      <c r="A665" s="7" t="n"/>
      <c r="C665">
        <f>IF(B665="","",IFERROR(INDEX(Члени!$B:$B,MATCH(B665,Члени!$A:$A,0))&amp;" "&amp;INDEX(Члени!$C:$C,MATCH(B665,Члени!$A:$A,0)),"ID не знайдено"))</f>
        <v/>
      </c>
      <c r="E665" s="8" t="n"/>
    </row>
    <row r="666">
      <c r="A666" s="7" t="n"/>
      <c r="C666">
        <f>IF(B666="","",IFERROR(INDEX(Члени!$B:$B,MATCH(B666,Члени!$A:$A,0))&amp;" "&amp;INDEX(Члени!$C:$C,MATCH(B666,Члени!$A:$A,0)),"ID не знайдено"))</f>
        <v/>
      </c>
      <c r="E666" s="8" t="n"/>
    </row>
    <row r="667">
      <c r="A667" s="7" t="n"/>
      <c r="C667">
        <f>IF(B667="","",IFERROR(INDEX(Члени!$B:$B,MATCH(B667,Члени!$A:$A,0))&amp;" "&amp;INDEX(Члени!$C:$C,MATCH(B667,Члени!$A:$A,0)),"ID не знайдено"))</f>
        <v/>
      </c>
      <c r="E667" s="8" t="n"/>
    </row>
    <row r="668">
      <c r="A668" s="7" t="n"/>
      <c r="C668">
        <f>IF(B668="","",IFERROR(INDEX(Члени!$B:$B,MATCH(B668,Члени!$A:$A,0))&amp;" "&amp;INDEX(Члени!$C:$C,MATCH(B668,Члени!$A:$A,0)),"ID не знайдено"))</f>
        <v/>
      </c>
      <c r="E668" s="8" t="n"/>
    </row>
    <row r="669">
      <c r="A669" s="7" t="n"/>
      <c r="C669">
        <f>IF(B669="","",IFERROR(INDEX(Члени!$B:$B,MATCH(B669,Члени!$A:$A,0))&amp;" "&amp;INDEX(Члени!$C:$C,MATCH(B669,Члени!$A:$A,0)),"ID не знайдено"))</f>
        <v/>
      </c>
      <c r="E669" s="8" t="n"/>
    </row>
    <row r="670">
      <c r="A670" s="7" t="n"/>
      <c r="C670">
        <f>IF(B670="","",IFERROR(INDEX(Члени!$B:$B,MATCH(B670,Члени!$A:$A,0))&amp;" "&amp;INDEX(Члени!$C:$C,MATCH(B670,Члени!$A:$A,0)),"ID не знайдено"))</f>
        <v/>
      </c>
      <c r="E670" s="8" t="n"/>
    </row>
    <row r="671">
      <c r="A671" s="7" t="n"/>
      <c r="C671">
        <f>IF(B671="","",IFERROR(INDEX(Члени!$B:$B,MATCH(B671,Члени!$A:$A,0))&amp;" "&amp;INDEX(Члени!$C:$C,MATCH(B671,Члени!$A:$A,0)),"ID не знайдено"))</f>
        <v/>
      </c>
      <c r="E671" s="8" t="n"/>
    </row>
    <row r="672">
      <c r="A672" s="7" t="n"/>
      <c r="C672">
        <f>IF(B672="","",IFERROR(INDEX(Члени!$B:$B,MATCH(B672,Члени!$A:$A,0))&amp;" "&amp;INDEX(Члени!$C:$C,MATCH(B672,Члени!$A:$A,0)),"ID не знайдено"))</f>
        <v/>
      </c>
      <c r="E672" s="8" t="n"/>
    </row>
    <row r="673">
      <c r="A673" s="7" t="n"/>
      <c r="C673">
        <f>IF(B673="","",IFERROR(INDEX(Члени!$B:$B,MATCH(B673,Члени!$A:$A,0))&amp;" "&amp;INDEX(Члени!$C:$C,MATCH(B673,Члени!$A:$A,0)),"ID не знайдено"))</f>
        <v/>
      </c>
      <c r="E673" s="8" t="n"/>
    </row>
    <row r="674">
      <c r="A674" s="7" t="n"/>
      <c r="C674">
        <f>IF(B674="","",IFERROR(INDEX(Члени!$B:$B,MATCH(B674,Члени!$A:$A,0))&amp;" "&amp;INDEX(Члени!$C:$C,MATCH(B674,Члени!$A:$A,0)),"ID не знайдено"))</f>
        <v/>
      </c>
      <c r="E674" s="8" t="n"/>
    </row>
    <row r="675">
      <c r="A675" s="7" t="n"/>
      <c r="C675">
        <f>IF(B675="","",IFERROR(INDEX(Члени!$B:$B,MATCH(B675,Члени!$A:$A,0))&amp;" "&amp;INDEX(Члени!$C:$C,MATCH(B675,Члени!$A:$A,0)),"ID не знайдено"))</f>
        <v/>
      </c>
      <c r="E675" s="8" t="n"/>
    </row>
    <row r="676">
      <c r="A676" s="7" t="n"/>
      <c r="C676">
        <f>IF(B676="","",IFERROR(INDEX(Члени!$B:$B,MATCH(B676,Члени!$A:$A,0))&amp;" "&amp;INDEX(Члени!$C:$C,MATCH(B676,Члени!$A:$A,0)),"ID не знайдено"))</f>
        <v/>
      </c>
      <c r="E676" s="8" t="n"/>
    </row>
    <row r="677">
      <c r="A677" s="7" t="n"/>
      <c r="C677">
        <f>IF(B677="","",IFERROR(INDEX(Члени!$B:$B,MATCH(B677,Члени!$A:$A,0))&amp;" "&amp;INDEX(Члени!$C:$C,MATCH(B677,Члени!$A:$A,0)),"ID не знайдено"))</f>
        <v/>
      </c>
      <c r="E677" s="8" t="n"/>
    </row>
    <row r="678">
      <c r="A678" s="7" t="n"/>
      <c r="C678">
        <f>IF(B678="","",IFERROR(INDEX(Члени!$B:$B,MATCH(B678,Члени!$A:$A,0))&amp;" "&amp;INDEX(Члени!$C:$C,MATCH(B678,Члени!$A:$A,0)),"ID не знайдено"))</f>
        <v/>
      </c>
      <c r="E678" s="8" t="n"/>
    </row>
    <row r="679">
      <c r="A679" s="7" t="n"/>
      <c r="C679">
        <f>IF(B679="","",IFERROR(INDEX(Члени!$B:$B,MATCH(B679,Члени!$A:$A,0))&amp;" "&amp;INDEX(Члени!$C:$C,MATCH(B679,Члени!$A:$A,0)),"ID не знайдено"))</f>
        <v/>
      </c>
      <c r="E679" s="8" t="n"/>
    </row>
    <row r="680">
      <c r="A680" s="7" t="n"/>
      <c r="C680">
        <f>IF(B680="","",IFERROR(INDEX(Члени!$B:$B,MATCH(B680,Члени!$A:$A,0))&amp;" "&amp;INDEX(Члени!$C:$C,MATCH(B680,Члени!$A:$A,0)),"ID не знайдено"))</f>
        <v/>
      </c>
      <c r="E680" s="8" t="n"/>
    </row>
    <row r="681">
      <c r="A681" s="7" t="n"/>
      <c r="C681">
        <f>IF(B681="","",IFERROR(INDEX(Члени!$B:$B,MATCH(B681,Члени!$A:$A,0))&amp;" "&amp;INDEX(Члени!$C:$C,MATCH(B681,Члени!$A:$A,0)),"ID не знайдено"))</f>
        <v/>
      </c>
      <c r="E681" s="8" t="n"/>
    </row>
    <row r="682">
      <c r="A682" s="7" t="n"/>
      <c r="C682">
        <f>IF(B682="","",IFERROR(INDEX(Члени!$B:$B,MATCH(B682,Члени!$A:$A,0))&amp;" "&amp;INDEX(Члени!$C:$C,MATCH(B682,Члени!$A:$A,0)),"ID не знайдено"))</f>
        <v/>
      </c>
      <c r="E682" s="8" t="n"/>
    </row>
    <row r="683">
      <c r="A683" s="7" t="n"/>
      <c r="C683">
        <f>IF(B683="","",IFERROR(INDEX(Члени!$B:$B,MATCH(B683,Члени!$A:$A,0))&amp;" "&amp;INDEX(Члени!$C:$C,MATCH(B683,Члени!$A:$A,0)),"ID не знайдено"))</f>
        <v/>
      </c>
      <c r="E683" s="8" t="n"/>
    </row>
    <row r="684">
      <c r="A684" s="7" t="n"/>
      <c r="C684">
        <f>IF(B684="","",IFERROR(INDEX(Члени!$B:$B,MATCH(B684,Члени!$A:$A,0))&amp;" "&amp;INDEX(Члени!$C:$C,MATCH(B684,Члени!$A:$A,0)),"ID не знайдено"))</f>
        <v/>
      </c>
      <c r="E684" s="8" t="n"/>
    </row>
    <row r="685">
      <c r="A685" s="7" t="n"/>
      <c r="C685">
        <f>IF(B685="","",IFERROR(INDEX(Члени!$B:$B,MATCH(B685,Члени!$A:$A,0))&amp;" "&amp;INDEX(Члени!$C:$C,MATCH(B685,Члени!$A:$A,0)),"ID не знайдено"))</f>
        <v/>
      </c>
      <c r="E685" s="8" t="n"/>
    </row>
    <row r="686">
      <c r="A686" s="7" t="n"/>
      <c r="C686">
        <f>IF(B686="","",IFERROR(INDEX(Члени!$B:$B,MATCH(B686,Члени!$A:$A,0))&amp;" "&amp;INDEX(Члени!$C:$C,MATCH(B686,Члени!$A:$A,0)),"ID не знайдено"))</f>
        <v/>
      </c>
      <c r="E686" s="8" t="n"/>
    </row>
    <row r="687">
      <c r="A687" s="7" t="n"/>
      <c r="C687">
        <f>IF(B687="","",IFERROR(INDEX(Члени!$B:$B,MATCH(B687,Члени!$A:$A,0))&amp;" "&amp;INDEX(Члени!$C:$C,MATCH(B687,Члени!$A:$A,0)),"ID не знайдено"))</f>
        <v/>
      </c>
      <c r="E687" s="8" t="n"/>
    </row>
    <row r="688">
      <c r="A688" s="7" t="n"/>
      <c r="C688">
        <f>IF(B688="","",IFERROR(INDEX(Члени!$B:$B,MATCH(B688,Члени!$A:$A,0))&amp;" "&amp;INDEX(Члени!$C:$C,MATCH(B688,Члени!$A:$A,0)),"ID не знайдено"))</f>
        <v/>
      </c>
      <c r="E688" s="8" t="n"/>
    </row>
    <row r="689">
      <c r="A689" s="7" t="n"/>
      <c r="C689">
        <f>IF(B689="","",IFERROR(INDEX(Члени!$B:$B,MATCH(B689,Члени!$A:$A,0))&amp;" "&amp;INDEX(Члени!$C:$C,MATCH(B689,Члени!$A:$A,0)),"ID не знайдено"))</f>
        <v/>
      </c>
      <c r="E689" s="8" t="n"/>
    </row>
    <row r="690">
      <c r="A690" s="7" t="n"/>
      <c r="C690">
        <f>IF(B690="","",IFERROR(INDEX(Члени!$B:$B,MATCH(B690,Члени!$A:$A,0))&amp;" "&amp;INDEX(Члени!$C:$C,MATCH(B690,Члени!$A:$A,0)),"ID не знайдено"))</f>
        <v/>
      </c>
      <c r="E690" s="8" t="n"/>
    </row>
    <row r="691">
      <c r="A691" s="7" t="n"/>
      <c r="C691">
        <f>IF(B691="","",IFERROR(INDEX(Члени!$B:$B,MATCH(B691,Члени!$A:$A,0))&amp;" "&amp;INDEX(Члени!$C:$C,MATCH(B691,Члени!$A:$A,0)),"ID не знайдено"))</f>
        <v/>
      </c>
      <c r="E691" s="8" t="n"/>
    </row>
    <row r="692">
      <c r="A692" s="7" t="n"/>
      <c r="C692">
        <f>IF(B692="","",IFERROR(INDEX(Члени!$B:$B,MATCH(B692,Члени!$A:$A,0))&amp;" "&amp;INDEX(Члени!$C:$C,MATCH(B692,Члени!$A:$A,0)),"ID не знайдено"))</f>
        <v/>
      </c>
      <c r="E692" s="8" t="n"/>
    </row>
    <row r="693">
      <c r="A693" s="7" t="n"/>
      <c r="C693">
        <f>IF(B693="","",IFERROR(INDEX(Члени!$B:$B,MATCH(B693,Члени!$A:$A,0))&amp;" "&amp;INDEX(Члени!$C:$C,MATCH(B693,Члени!$A:$A,0)),"ID не знайдено"))</f>
        <v/>
      </c>
      <c r="E693" s="8" t="n"/>
    </row>
    <row r="694">
      <c r="A694" s="7" t="n"/>
      <c r="C694">
        <f>IF(B694="","",IFERROR(INDEX(Члени!$B:$B,MATCH(B694,Члени!$A:$A,0))&amp;" "&amp;INDEX(Члени!$C:$C,MATCH(B694,Члени!$A:$A,0)),"ID не знайдено"))</f>
        <v/>
      </c>
      <c r="E694" s="8" t="n"/>
    </row>
    <row r="695">
      <c r="A695" s="7" t="n"/>
      <c r="C695">
        <f>IF(B695="","",IFERROR(INDEX(Члени!$B:$B,MATCH(B695,Члени!$A:$A,0))&amp;" "&amp;INDEX(Члени!$C:$C,MATCH(B695,Члени!$A:$A,0)),"ID не знайдено"))</f>
        <v/>
      </c>
      <c r="E695" s="8" t="n"/>
    </row>
    <row r="696">
      <c r="A696" s="7" t="n"/>
      <c r="C696">
        <f>IF(B696="","",IFERROR(INDEX(Члени!$B:$B,MATCH(B696,Члени!$A:$A,0))&amp;" "&amp;INDEX(Члени!$C:$C,MATCH(B696,Члени!$A:$A,0)),"ID не знайдено"))</f>
        <v/>
      </c>
      <c r="E696" s="8" t="n"/>
    </row>
    <row r="697">
      <c r="A697" s="7" t="n"/>
      <c r="C697">
        <f>IF(B697="","",IFERROR(INDEX(Члени!$B:$B,MATCH(B697,Члени!$A:$A,0))&amp;" "&amp;INDEX(Члени!$C:$C,MATCH(B697,Члени!$A:$A,0)),"ID не знайдено"))</f>
        <v/>
      </c>
      <c r="E697" s="8" t="n"/>
    </row>
    <row r="698">
      <c r="A698" s="7" t="n"/>
      <c r="C698">
        <f>IF(B698="","",IFERROR(INDEX(Члени!$B:$B,MATCH(B698,Члени!$A:$A,0))&amp;" "&amp;INDEX(Члени!$C:$C,MATCH(B698,Члени!$A:$A,0)),"ID не знайдено"))</f>
        <v/>
      </c>
      <c r="E698" s="8" t="n"/>
    </row>
    <row r="699">
      <c r="A699" s="7" t="n"/>
      <c r="C699">
        <f>IF(B699="","",IFERROR(INDEX(Члени!$B:$B,MATCH(B699,Члени!$A:$A,0))&amp;" "&amp;INDEX(Члени!$C:$C,MATCH(B699,Члени!$A:$A,0)),"ID не знайдено"))</f>
        <v/>
      </c>
      <c r="E699" s="8" t="n"/>
    </row>
    <row r="700">
      <c r="A700" s="7" t="n"/>
      <c r="C700">
        <f>IF(B700="","",IFERROR(INDEX(Члени!$B:$B,MATCH(B700,Члени!$A:$A,0))&amp;" "&amp;INDEX(Члени!$C:$C,MATCH(B700,Члени!$A:$A,0)),"ID не знайдено"))</f>
        <v/>
      </c>
      <c r="E700" s="8" t="n"/>
    </row>
    <row r="701">
      <c r="A701" s="7" t="n"/>
      <c r="C701">
        <f>IF(B701="","",IFERROR(INDEX(Члени!$B:$B,MATCH(B701,Члени!$A:$A,0))&amp;" "&amp;INDEX(Члени!$C:$C,MATCH(B701,Члени!$A:$A,0)),"ID не знайдено"))</f>
        <v/>
      </c>
      <c r="E701" s="8" t="n"/>
    </row>
    <row r="702">
      <c r="A702" s="7" t="n"/>
      <c r="C702">
        <f>IF(B702="","",IFERROR(INDEX(Члени!$B:$B,MATCH(B702,Члени!$A:$A,0))&amp;" "&amp;INDEX(Члени!$C:$C,MATCH(B702,Члени!$A:$A,0)),"ID не знайдено"))</f>
        <v/>
      </c>
      <c r="E702" s="8" t="n"/>
    </row>
    <row r="703">
      <c r="A703" s="7" t="n"/>
      <c r="C703">
        <f>IF(B703="","",IFERROR(INDEX(Члени!$B:$B,MATCH(B703,Члени!$A:$A,0))&amp;" "&amp;INDEX(Члени!$C:$C,MATCH(B703,Члени!$A:$A,0)),"ID не знайдено"))</f>
        <v/>
      </c>
      <c r="E703" s="8" t="n"/>
    </row>
    <row r="704">
      <c r="A704" s="7" t="n"/>
      <c r="C704">
        <f>IF(B704="","",IFERROR(INDEX(Члени!$B:$B,MATCH(B704,Члени!$A:$A,0))&amp;" "&amp;INDEX(Члени!$C:$C,MATCH(B704,Члени!$A:$A,0)),"ID не знайдено"))</f>
        <v/>
      </c>
      <c r="E704" s="8" t="n"/>
    </row>
    <row r="705">
      <c r="A705" s="7" t="n"/>
      <c r="C705">
        <f>IF(B705="","",IFERROR(INDEX(Члени!$B:$B,MATCH(B705,Члени!$A:$A,0))&amp;" "&amp;INDEX(Члени!$C:$C,MATCH(B705,Члени!$A:$A,0)),"ID не знайдено"))</f>
        <v/>
      </c>
      <c r="E705" s="8" t="n"/>
    </row>
    <row r="706">
      <c r="A706" s="7" t="n"/>
      <c r="C706">
        <f>IF(B706="","",IFERROR(INDEX(Члени!$B:$B,MATCH(B706,Члени!$A:$A,0))&amp;" "&amp;INDEX(Члени!$C:$C,MATCH(B706,Члени!$A:$A,0)),"ID не знайдено"))</f>
        <v/>
      </c>
      <c r="E706" s="8" t="n"/>
    </row>
    <row r="707">
      <c r="A707" s="7" t="n"/>
      <c r="C707">
        <f>IF(B707="","",IFERROR(INDEX(Члени!$B:$B,MATCH(B707,Члени!$A:$A,0))&amp;" "&amp;INDEX(Члени!$C:$C,MATCH(B707,Члени!$A:$A,0)),"ID не знайдено"))</f>
        <v/>
      </c>
      <c r="E707" s="8" t="n"/>
    </row>
    <row r="708">
      <c r="A708" s="7" t="n"/>
      <c r="C708">
        <f>IF(B708="","",IFERROR(INDEX(Члени!$B:$B,MATCH(B708,Члени!$A:$A,0))&amp;" "&amp;INDEX(Члени!$C:$C,MATCH(B708,Члени!$A:$A,0)),"ID не знайдено"))</f>
        <v/>
      </c>
      <c r="E708" s="8" t="n"/>
    </row>
    <row r="709">
      <c r="A709" s="7" t="n"/>
      <c r="C709">
        <f>IF(B709="","",IFERROR(INDEX(Члени!$B:$B,MATCH(B709,Члени!$A:$A,0))&amp;" "&amp;INDEX(Члени!$C:$C,MATCH(B709,Члени!$A:$A,0)),"ID не знайдено"))</f>
        <v/>
      </c>
      <c r="E709" s="8" t="n"/>
    </row>
    <row r="710">
      <c r="A710" s="7" t="n"/>
      <c r="C710">
        <f>IF(B710="","",IFERROR(INDEX(Члени!$B:$B,MATCH(B710,Члени!$A:$A,0))&amp;" "&amp;INDEX(Члени!$C:$C,MATCH(B710,Члени!$A:$A,0)),"ID не знайдено"))</f>
        <v/>
      </c>
      <c r="E710" s="8" t="n"/>
    </row>
    <row r="711">
      <c r="A711" s="7" t="n"/>
      <c r="C711">
        <f>IF(B711="","",IFERROR(INDEX(Члени!$B:$B,MATCH(B711,Члени!$A:$A,0))&amp;" "&amp;INDEX(Члени!$C:$C,MATCH(B711,Члени!$A:$A,0)),"ID не знайдено"))</f>
        <v/>
      </c>
      <c r="E711" s="8" t="n"/>
    </row>
    <row r="712">
      <c r="A712" s="7" t="n"/>
      <c r="C712">
        <f>IF(B712="","",IFERROR(INDEX(Члени!$B:$B,MATCH(B712,Члени!$A:$A,0))&amp;" "&amp;INDEX(Члени!$C:$C,MATCH(B712,Члени!$A:$A,0)),"ID не знайдено"))</f>
        <v/>
      </c>
      <c r="E712" s="8" t="n"/>
    </row>
    <row r="713">
      <c r="A713" s="7" t="n"/>
      <c r="C713">
        <f>IF(B713="","",IFERROR(INDEX(Члени!$B:$B,MATCH(B713,Члени!$A:$A,0))&amp;" "&amp;INDEX(Члени!$C:$C,MATCH(B713,Члени!$A:$A,0)),"ID не знайдено"))</f>
        <v/>
      </c>
      <c r="E713" s="8" t="n"/>
    </row>
    <row r="714">
      <c r="A714" s="7" t="n"/>
      <c r="C714">
        <f>IF(B714="","",IFERROR(INDEX(Члени!$B:$B,MATCH(B714,Члени!$A:$A,0))&amp;" "&amp;INDEX(Члени!$C:$C,MATCH(B714,Члени!$A:$A,0)),"ID не знайдено"))</f>
        <v/>
      </c>
      <c r="E714" s="8" t="n"/>
    </row>
    <row r="715">
      <c r="A715" s="7" t="n"/>
      <c r="C715">
        <f>IF(B715="","",IFERROR(INDEX(Члени!$B:$B,MATCH(B715,Члени!$A:$A,0))&amp;" "&amp;INDEX(Члени!$C:$C,MATCH(B715,Члени!$A:$A,0)),"ID не знайдено"))</f>
        <v/>
      </c>
      <c r="E715" s="8" t="n"/>
    </row>
    <row r="716">
      <c r="A716" s="7" t="n"/>
      <c r="C716">
        <f>IF(B716="","",IFERROR(INDEX(Члени!$B:$B,MATCH(B716,Члени!$A:$A,0))&amp;" "&amp;INDEX(Члени!$C:$C,MATCH(B716,Члени!$A:$A,0)),"ID не знайдено"))</f>
        <v/>
      </c>
      <c r="E716" s="8" t="n"/>
    </row>
    <row r="717">
      <c r="A717" s="7" t="n"/>
      <c r="C717">
        <f>IF(B717="","",IFERROR(INDEX(Члени!$B:$B,MATCH(B717,Члени!$A:$A,0))&amp;" "&amp;INDEX(Члени!$C:$C,MATCH(B717,Члени!$A:$A,0)),"ID не знайдено"))</f>
        <v/>
      </c>
      <c r="E717" s="8" t="n"/>
    </row>
    <row r="718">
      <c r="A718" s="7" t="n"/>
      <c r="C718">
        <f>IF(B718="","",IFERROR(INDEX(Члени!$B:$B,MATCH(B718,Члени!$A:$A,0))&amp;" "&amp;INDEX(Члени!$C:$C,MATCH(B718,Члени!$A:$A,0)),"ID не знайдено"))</f>
        <v/>
      </c>
      <c r="E718" s="8" t="n"/>
    </row>
    <row r="719">
      <c r="A719" s="7" t="n"/>
      <c r="C719">
        <f>IF(B719="","",IFERROR(INDEX(Члени!$B:$B,MATCH(B719,Члени!$A:$A,0))&amp;" "&amp;INDEX(Члени!$C:$C,MATCH(B719,Члени!$A:$A,0)),"ID не знайдено"))</f>
        <v/>
      </c>
      <c r="E719" s="8" t="n"/>
    </row>
    <row r="720">
      <c r="A720" s="7" t="n"/>
      <c r="C720">
        <f>IF(B720="","",IFERROR(INDEX(Члени!$B:$B,MATCH(B720,Члени!$A:$A,0))&amp;" "&amp;INDEX(Члени!$C:$C,MATCH(B720,Члени!$A:$A,0)),"ID не знайдено"))</f>
        <v/>
      </c>
      <c r="E720" s="8" t="n"/>
    </row>
    <row r="721">
      <c r="A721" s="7" t="n"/>
      <c r="C721">
        <f>IF(B721="","",IFERROR(INDEX(Члени!$B:$B,MATCH(B721,Члени!$A:$A,0))&amp;" "&amp;INDEX(Члени!$C:$C,MATCH(B721,Члени!$A:$A,0)),"ID не знайдено"))</f>
        <v/>
      </c>
      <c r="E721" s="8" t="n"/>
    </row>
    <row r="722">
      <c r="A722" s="7" t="n"/>
      <c r="C722">
        <f>IF(B722="","",IFERROR(INDEX(Члени!$B:$B,MATCH(B722,Члени!$A:$A,0))&amp;" "&amp;INDEX(Члени!$C:$C,MATCH(B722,Члени!$A:$A,0)),"ID не знайдено"))</f>
        <v/>
      </c>
      <c r="E722" s="8" t="n"/>
    </row>
    <row r="723">
      <c r="A723" s="7" t="n"/>
      <c r="C723">
        <f>IF(B723="","",IFERROR(INDEX(Члени!$B:$B,MATCH(B723,Члени!$A:$A,0))&amp;" "&amp;INDEX(Члени!$C:$C,MATCH(B723,Члени!$A:$A,0)),"ID не знайдено"))</f>
        <v/>
      </c>
      <c r="E723" s="8" t="n"/>
    </row>
    <row r="724">
      <c r="A724" s="7" t="n"/>
      <c r="C724">
        <f>IF(B724="","",IFERROR(INDEX(Члени!$B:$B,MATCH(B724,Члени!$A:$A,0))&amp;" "&amp;INDEX(Члени!$C:$C,MATCH(B724,Члени!$A:$A,0)),"ID не знайдено"))</f>
        <v/>
      </c>
      <c r="E724" s="8" t="n"/>
    </row>
    <row r="725">
      <c r="A725" s="7" t="n"/>
      <c r="C725">
        <f>IF(B725="","",IFERROR(INDEX(Члени!$B:$B,MATCH(B725,Члени!$A:$A,0))&amp;" "&amp;INDEX(Члени!$C:$C,MATCH(B725,Члени!$A:$A,0)),"ID не знайдено"))</f>
        <v/>
      </c>
      <c r="E725" s="8" t="n"/>
    </row>
    <row r="726">
      <c r="A726" s="7" t="n"/>
      <c r="C726">
        <f>IF(B726="","",IFERROR(INDEX(Члени!$B:$B,MATCH(B726,Члени!$A:$A,0))&amp;" "&amp;INDEX(Члени!$C:$C,MATCH(B726,Члени!$A:$A,0)),"ID не знайдено"))</f>
        <v/>
      </c>
      <c r="E726" s="8" t="n"/>
    </row>
    <row r="727">
      <c r="A727" s="7" t="n"/>
      <c r="C727">
        <f>IF(B727="","",IFERROR(INDEX(Члени!$B:$B,MATCH(B727,Члени!$A:$A,0))&amp;" "&amp;INDEX(Члени!$C:$C,MATCH(B727,Члени!$A:$A,0)),"ID не знайдено"))</f>
        <v/>
      </c>
      <c r="E727" s="8" t="n"/>
    </row>
    <row r="728">
      <c r="A728" s="7" t="n"/>
      <c r="C728">
        <f>IF(B728="","",IFERROR(INDEX(Члени!$B:$B,MATCH(B728,Члени!$A:$A,0))&amp;" "&amp;INDEX(Члени!$C:$C,MATCH(B728,Члени!$A:$A,0)),"ID не знайдено"))</f>
        <v/>
      </c>
      <c r="E728" s="8" t="n"/>
    </row>
    <row r="729">
      <c r="A729" s="7" t="n"/>
      <c r="C729">
        <f>IF(B729="","",IFERROR(INDEX(Члени!$B:$B,MATCH(B729,Члени!$A:$A,0))&amp;" "&amp;INDEX(Члени!$C:$C,MATCH(B729,Члени!$A:$A,0)),"ID не знайдено"))</f>
        <v/>
      </c>
      <c r="E729" s="8" t="n"/>
    </row>
    <row r="730">
      <c r="A730" s="7" t="n"/>
      <c r="C730">
        <f>IF(B730="","",IFERROR(INDEX(Члени!$B:$B,MATCH(B730,Члени!$A:$A,0))&amp;" "&amp;INDEX(Члени!$C:$C,MATCH(B730,Члени!$A:$A,0)),"ID не знайдено"))</f>
        <v/>
      </c>
      <c r="E730" s="8" t="n"/>
    </row>
    <row r="731">
      <c r="A731" s="7" t="n"/>
      <c r="C731">
        <f>IF(B731="","",IFERROR(INDEX(Члени!$B:$B,MATCH(B731,Члени!$A:$A,0))&amp;" "&amp;INDEX(Члени!$C:$C,MATCH(B731,Члени!$A:$A,0)),"ID не знайдено"))</f>
        <v/>
      </c>
      <c r="E731" s="8" t="n"/>
    </row>
    <row r="732">
      <c r="A732" s="7" t="n"/>
      <c r="C732">
        <f>IF(B732="","",IFERROR(INDEX(Члени!$B:$B,MATCH(B732,Члени!$A:$A,0))&amp;" "&amp;INDEX(Члени!$C:$C,MATCH(B732,Члени!$A:$A,0)),"ID не знайдено"))</f>
        <v/>
      </c>
      <c r="E732" s="8" t="n"/>
    </row>
    <row r="733">
      <c r="A733" s="7" t="n"/>
      <c r="C733">
        <f>IF(B733="","",IFERROR(INDEX(Члени!$B:$B,MATCH(B733,Члени!$A:$A,0))&amp;" "&amp;INDEX(Члени!$C:$C,MATCH(B733,Члени!$A:$A,0)),"ID не знайдено"))</f>
        <v/>
      </c>
      <c r="E733" s="8" t="n"/>
    </row>
    <row r="734">
      <c r="A734" s="7" t="n"/>
      <c r="C734">
        <f>IF(B734="","",IFERROR(INDEX(Члени!$B:$B,MATCH(B734,Члени!$A:$A,0))&amp;" "&amp;INDEX(Члени!$C:$C,MATCH(B734,Члени!$A:$A,0)),"ID не знайдено"))</f>
        <v/>
      </c>
      <c r="E734" s="8" t="n"/>
    </row>
    <row r="735">
      <c r="A735" s="7" t="n"/>
      <c r="C735">
        <f>IF(B735="","",IFERROR(INDEX(Члени!$B:$B,MATCH(B735,Члени!$A:$A,0))&amp;" "&amp;INDEX(Члени!$C:$C,MATCH(B735,Члени!$A:$A,0)),"ID не знайдено"))</f>
        <v/>
      </c>
      <c r="E735" s="8" t="n"/>
    </row>
    <row r="736">
      <c r="A736" s="7" t="n"/>
      <c r="C736">
        <f>IF(B736="","",IFERROR(INDEX(Члени!$B:$B,MATCH(B736,Члени!$A:$A,0))&amp;" "&amp;INDEX(Члени!$C:$C,MATCH(B736,Члени!$A:$A,0)),"ID не знайдено"))</f>
        <v/>
      </c>
      <c r="E736" s="8" t="n"/>
    </row>
    <row r="737">
      <c r="A737" s="7" t="n"/>
      <c r="C737">
        <f>IF(B737="","",IFERROR(INDEX(Члени!$B:$B,MATCH(B737,Члени!$A:$A,0))&amp;" "&amp;INDEX(Члени!$C:$C,MATCH(B737,Члени!$A:$A,0)),"ID не знайдено"))</f>
        <v/>
      </c>
      <c r="E737" s="8" t="n"/>
    </row>
    <row r="738">
      <c r="A738" s="7" t="n"/>
      <c r="C738">
        <f>IF(B738="","",IFERROR(INDEX(Члени!$B:$B,MATCH(B738,Члени!$A:$A,0))&amp;" "&amp;INDEX(Члени!$C:$C,MATCH(B738,Члени!$A:$A,0)),"ID не знайдено"))</f>
        <v/>
      </c>
      <c r="E738" s="8" t="n"/>
    </row>
    <row r="739">
      <c r="A739" s="7" t="n"/>
      <c r="C739">
        <f>IF(B739="","",IFERROR(INDEX(Члени!$B:$B,MATCH(B739,Члени!$A:$A,0))&amp;" "&amp;INDEX(Члени!$C:$C,MATCH(B739,Члени!$A:$A,0)),"ID не знайдено"))</f>
        <v/>
      </c>
      <c r="E739" s="8" t="n"/>
    </row>
    <row r="740">
      <c r="A740" s="7" t="n"/>
      <c r="C740">
        <f>IF(B740="","",IFERROR(INDEX(Члени!$B:$B,MATCH(B740,Члени!$A:$A,0))&amp;" "&amp;INDEX(Члени!$C:$C,MATCH(B740,Члени!$A:$A,0)),"ID не знайдено"))</f>
        <v/>
      </c>
      <c r="E740" s="8" t="n"/>
    </row>
    <row r="741">
      <c r="A741" s="7" t="n"/>
      <c r="C741">
        <f>IF(B741="","",IFERROR(INDEX(Члени!$B:$B,MATCH(B741,Члени!$A:$A,0))&amp;" "&amp;INDEX(Члени!$C:$C,MATCH(B741,Члени!$A:$A,0)),"ID не знайдено"))</f>
        <v/>
      </c>
      <c r="E741" s="8" t="n"/>
    </row>
    <row r="742">
      <c r="A742" s="7" t="n"/>
      <c r="C742">
        <f>IF(B742="","",IFERROR(INDEX(Члени!$B:$B,MATCH(B742,Члени!$A:$A,0))&amp;" "&amp;INDEX(Члени!$C:$C,MATCH(B742,Члени!$A:$A,0)),"ID не знайдено"))</f>
        <v/>
      </c>
      <c r="E742" s="8" t="n"/>
    </row>
    <row r="743">
      <c r="A743" s="7" t="n"/>
      <c r="C743">
        <f>IF(B743="","",IFERROR(INDEX(Члени!$B:$B,MATCH(B743,Члени!$A:$A,0))&amp;" "&amp;INDEX(Члени!$C:$C,MATCH(B743,Члени!$A:$A,0)),"ID не знайдено"))</f>
        <v/>
      </c>
      <c r="E743" s="8" t="n"/>
    </row>
    <row r="744">
      <c r="A744" s="7" t="n"/>
      <c r="C744">
        <f>IF(B744="","",IFERROR(INDEX(Члени!$B:$B,MATCH(B744,Члени!$A:$A,0))&amp;" "&amp;INDEX(Члени!$C:$C,MATCH(B744,Члени!$A:$A,0)),"ID не знайдено"))</f>
        <v/>
      </c>
      <c r="E744" s="8" t="n"/>
    </row>
    <row r="745">
      <c r="A745" s="7" t="n"/>
      <c r="C745">
        <f>IF(B745="","",IFERROR(INDEX(Члени!$B:$B,MATCH(B745,Члени!$A:$A,0))&amp;" "&amp;INDEX(Члени!$C:$C,MATCH(B745,Члени!$A:$A,0)),"ID не знайдено"))</f>
        <v/>
      </c>
      <c r="E745" s="8" t="n"/>
    </row>
    <row r="746">
      <c r="A746" s="7" t="n"/>
      <c r="C746">
        <f>IF(B746="","",IFERROR(INDEX(Члени!$B:$B,MATCH(B746,Члени!$A:$A,0))&amp;" "&amp;INDEX(Члени!$C:$C,MATCH(B746,Члени!$A:$A,0)),"ID не знайдено"))</f>
        <v/>
      </c>
      <c r="E746" s="8" t="n"/>
    </row>
    <row r="747">
      <c r="A747" s="7" t="n"/>
      <c r="C747">
        <f>IF(B747="","",IFERROR(INDEX(Члени!$B:$B,MATCH(B747,Члени!$A:$A,0))&amp;" "&amp;INDEX(Члени!$C:$C,MATCH(B747,Члени!$A:$A,0)),"ID не знайдено"))</f>
        <v/>
      </c>
      <c r="E747" s="8" t="n"/>
    </row>
    <row r="748">
      <c r="A748" s="7" t="n"/>
      <c r="C748">
        <f>IF(B748="","",IFERROR(INDEX(Члени!$B:$B,MATCH(B748,Члени!$A:$A,0))&amp;" "&amp;INDEX(Члени!$C:$C,MATCH(B748,Члени!$A:$A,0)),"ID не знайдено"))</f>
        <v/>
      </c>
      <c r="E748" s="8" t="n"/>
    </row>
    <row r="749">
      <c r="A749" s="7" t="n"/>
      <c r="C749">
        <f>IF(B749="","",IFERROR(INDEX(Члени!$B:$B,MATCH(B749,Члени!$A:$A,0))&amp;" "&amp;INDEX(Члени!$C:$C,MATCH(B749,Члени!$A:$A,0)),"ID не знайдено"))</f>
        <v/>
      </c>
      <c r="E749" s="8" t="n"/>
    </row>
    <row r="750">
      <c r="A750" s="7" t="n"/>
      <c r="C750">
        <f>IF(B750="","",IFERROR(INDEX(Члени!$B:$B,MATCH(B750,Члени!$A:$A,0))&amp;" "&amp;INDEX(Члени!$C:$C,MATCH(B750,Члени!$A:$A,0)),"ID не знайдено"))</f>
        <v/>
      </c>
      <c r="E750" s="8" t="n"/>
    </row>
    <row r="751">
      <c r="A751" s="7" t="n"/>
      <c r="C751">
        <f>IF(B751="","",IFERROR(INDEX(Члени!$B:$B,MATCH(B751,Члени!$A:$A,0))&amp;" "&amp;INDEX(Члени!$C:$C,MATCH(B751,Члени!$A:$A,0)),"ID не знайдено"))</f>
        <v/>
      </c>
      <c r="E751" s="8" t="n"/>
    </row>
    <row r="752">
      <c r="A752" s="7" t="n"/>
      <c r="C752">
        <f>IF(B752="","",IFERROR(INDEX(Члени!$B:$B,MATCH(B752,Члени!$A:$A,0))&amp;" "&amp;INDEX(Члени!$C:$C,MATCH(B752,Члени!$A:$A,0)),"ID не знайдено"))</f>
        <v/>
      </c>
      <c r="E752" s="8" t="n"/>
    </row>
    <row r="753">
      <c r="A753" s="7" t="n"/>
      <c r="C753">
        <f>IF(B753="","",IFERROR(INDEX(Члени!$B:$B,MATCH(B753,Члени!$A:$A,0))&amp;" "&amp;INDEX(Члени!$C:$C,MATCH(B753,Члени!$A:$A,0)),"ID не знайдено"))</f>
        <v/>
      </c>
      <c r="E753" s="8" t="n"/>
    </row>
    <row r="754">
      <c r="A754" s="7" t="n"/>
      <c r="C754">
        <f>IF(B754="","",IFERROR(INDEX(Члени!$B:$B,MATCH(B754,Члени!$A:$A,0))&amp;" "&amp;INDEX(Члени!$C:$C,MATCH(B754,Члени!$A:$A,0)),"ID не знайдено"))</f>
        <v/>
      </c>
      <c r="E754" s="8" t="n"/>
    </row>
    <row r="755">
      <c r="A755" s="7" t="n"/>
      <c r="C755">
        <f>IF(B755="","",IFERROR(INDEX(Члени!$B:$B,MATCH(B755,Члени!$A:$A,0))&amp;" "&amp;INDEX(Члени!$C:$C,MATCH(B755,Члени!$A:$A,0)),"ID не знайдено"))</f>
        <v/>
      </c>
      <c r="E755" s="8" t="n"/>
    </row>
    <row r="756">
      <c r="A756" s="7" t="n"/>
      <c r="C756">
        <f>IF(B756="","",IFERROR(INDEX(Члени!$B:$B,MATCH(B756,Члени!$A:$A,0))&amp;" "&amp;INDEX(Члени!$C:$C,MATCH(B756,Члени!$A:$A,0)),"ID не знайдено"))</f>
        <v/>
      </c>
      <c r="E756" s="8" t="n"/>
    </row>
    <row r="757">
      <c r="A757" s="7" t="n"/>
      <c r="C757">
        <f>IF(B757="","",IFERROR(INDEX(Члени!$B:$B,MATCH(B757,Члени!$A:$A,0))&amp;" "&amp;INDEX(Члени!$C:$C,MATCH(B757,Члени!$A:$A,0)),"ID не знайдено"))</f>
        <v/>
      </c>
      <c r="E757" s="8" t="n"/>
    </row>
    <row r="758">
      <c r="A758" s="7" t="n"/>
      <c r="C758">
        <f>IF(B758="","",IFERROR(INDEX(Члени!$B:$B,MATCH(B758,Члени!$A:$A,0))&amp;" "&amp;INDEX(Члени!$C:$C,MATCH(B758,Члени!$A:$A,0)),"ID не знайдено"))</f>
        <v/>
      </c>
      <c r="E758" s="8" t="n"/>
    </row>
    <row r="759">
      <c r="A759" s="7" t="n"/>
      <c r="C759">
        <f>IF(B759="","",IFERROR(INDEX(Члени!$B:$B,MATCH(B759,Члени!$A:$A,0))&amp;" "&amp;INDEX(Члени!$C:$C,MATCH(B759,Члени!$A:$A,0)),"ID не знайдено"))</f>
        <v/>
      </c>
      <c r="E759" s="8" t="n"/>
    </row>
    <row r="760">
      <c r="A760" s="7" t="n"/>
      <c r="C760">
        <f>IF(B760="","",IFERROR(INDEX(Члени!$B:$B,MATCH(B760,Члени!$A:$A,0))&amp;" "&amp;INDEX(Члени!$C:$C,MATCH(B760,Члени!$A:$A,0)),"ID не знайдено"))</f>
        <v/>
      </c>
      <c r="E760" s="8" t="n"/>
    </row>
    <row r="761">
      <c r="A761" s="7" t="n"/>
      <c r="C761">
        <f>IF(B761="","",IFERROR(INDEX(Члени!$B:$B,MATCH(B761,Члени!$A:$A,0))&amp;" "&amp;INDEX(Члени!$C:$C,MATCH(B761,Члени!$A:$A,0)),"ID не знайдено"))</f>
        <v/>
      </c>
      <c r="E761" s="8" t="n"/>
    </row>
    <row r="762">
      <c r="A762" s="7" t="n"/>
      <c r="C762">
        <f>IF(B762="","",IFERROR(INDEX(Члени!$B:$B,MATCH(B762,Члени!$A:$A,0))&amp;" "&amp;INDEX(Члени!$C:$C,MATCH(B762,Члени!$A:$A,0)),"ID не знайдено"))</f>
        <v/>
      </c>
      <c r="E762" s="8" t="n"/>
    </row>
    <row r="763">
      <c r="A763" s="7" t="n"/>
      <c r="C763">
        <f>IF(B763="","",IFERROR(INDEX(Члени!$B:$B,MATCH(B763,Члени!$A:$A,0))&amp;" "&amp;INDEX(Члени!$C:$C,MATCH(B763,Члени!$A:$A,0)),"ID не знайдено"))</f>
        <v/>
      </c>
      <c r="E763" s="8" t="n"/>
    </row>
    <row r="764">
      <c r="A764" s="7" t="n"/>
      <c r="C764">
        <f>IF(B764="","",IFERROR(INDEX(Члени!$B:$B,MATCH(B764,Члени!$A:$A,0))&amp;" "&amp;INDEX(Члени!$C:$C,MATCH(B764,Члени!$A:$A,0)),"ID не знайдено"))</f>
        <v/>
      </c>
      <c r="E764" s="8" t="n"/>
    </row>
    <row r="765">
      <c r="A765" s="7" t="n"/>
      <c r="C765">
        <f>IF(B765="","",IFERROR(INDEX(Члени!$B:$B,MATCH(B765,Члени!$A:$A,0))&amp;" "&amp;INDEX(Члени!$C:$C,MATCH(B765,Члени!$A:$A,0)),"ID не знайдено"))</f>
        <v/>
      </c>
      <c r="E765" s="8" t="n"/>
    </row>
    <row r="766">
      <c r="A766" s="7" t="n"/>
      <c r="C766">
        <f>IF(B766="","",IFERROR(INDEX(Члени!$B:$B,MATCH(B766,Члени!$A:$A,0))&amp;" "&amp;INDEX(Члени!$C:$C,MATCH(B766,Члени!$A:$A,0)),"ID не знайдено"))</f>
        <v/>
      </c>
      <c r="E766" s="8" t="n"/>
    </row>
    <row r="767">
      <c r="A767" s="7" t="n"/>
      <c r="C767">
        <f>IF(B767="","",IFERROR(INDEX(Члени!$B:$B,MATCH(B767,Члени!$A:$A,0))&amp;" "&amp;INDEX(Члени!$C:$C,MATCH(B767,Члени!$A:$A,0)),"ID не знайдено"))</f>
        <v/>
      </c>
      <c r="E767" s="8" t="n"/>
    </row>
    <row r="768">
      <c r="A768" s="7" t="n"/>
      <c r="C768">
        <f>IF(B768="","",IFERROR(INDEX(Члени!$B:$B,MATCH(B768,Члени!$A:$A,0))&amp;" "&amp;INDEX(Члени!$C:$C,MATCH(B768,Члени!$A:$A,0)),"ID не знайдено"))</f>
        <v/>
      </c>
      <c r="E768" s="8" t="n"/>
    </row>
    <row r="769">
      <c r="A769" s="7" t="n"/>
      <c r="C769">
        <f>IF(B769="","",IFERROR(INDEX(Члени!$B:$B,MATCH(B769,Члени!$A:$A,0))&amp;" "&amp;INDEX(Члени!$C:$C,MATCH(B769,Члени!$A:$A,0)),"ID не знайдено"))</f>
        <v/>
      </c>
      <c r="E769" s="8" t="n"/>
    </row>
    <row r="770">
      <c r="A770" s="7" t="n"/>
      <c r="C770">
        <f>IF(B770="","",IFERROR(INDEX(Члени!$B:$B,MATCH(B770,Члени!$A:$A,0))&amp;" "&amp;INDEX(Члени!$C:$C,MATCH(B770,Члени!$A:$A,0)),"ID не знайдено"))</f>
        <v/>
      </c>
      <c r="E770" s="8" t="n"/>
    </row>
    <row r="771">
      <c r="A771" s="7" t="n"/>
      <c r="C771">
        <f>IF(B771="","",IFERROR(INDEX(Члени!$B:$B,MATCH(B771,Члени!$A:$A,0))&amp;" "&amp;INDEX(Члени!$C:$C,MATCH(B771,Члени!$A:$A,0)),"ID не знайдено"))</f>
        <v/>
      </c>
      <c r="E771" s="8" t="n"/>
    </row>
    <row r="772">
      <c r="A772" s="7" t="n"/>
      <c r="C772">
        <f>IF(B772="","",IFERROR(INDEX(Члени!$B:$B,MATCH(B772,Члени!$A:$A,0))&amp;" "&amp;INDEX(Члени!$C:$C,MATCH(B772,Члени!$A:$A,0)),"ID не знайдено"))</f>
        <v/>
      </c>
      <c r="E772" s="8" t="n"/>
    </row>
    <row r="773">
      <c r="A773" s="7" t="n"/>
      <c r="C773">
        <f>IF(B773="","",IFERROR(INDEX(Члени!$B:$B,MATCH(B773,Члени!$A:$A,0))&amp;" "&amp;INDEX(Члени!$C:$C,MATCH(B773,Члени!$A:$A,0)),"ID не знайдено"))</f>
        <v/>
      </c>
      <c r="E773" s="8" t="n"/>
    </row>
    <row r="774">
      <c r="A774" s="7" t="n"/>
      <c r="C774">
        <f>IF(B774="","",IFERROR(INDEX(Члени!$B:$B,MATCH(B774,Члени!$A:$A,0))&amp;" "&amp;INDEX(Члени!$C:$C,MATCH(B774,Члени!$A:$A,0)),"ID не знайдено"))</f>
        <v/>
      </c>
      <c r="E774" s="8" t="n"/>
    </row>
    <row r="775">
      <c r="A775" s="7" t="n"/>
      <c r="C775">
        <f>IF(B775="","",IFERROR(INDEX(Члени!$B:$B,MATCH(B775,Члени!$A:$A,0))&amp;" "&amp;INDEX(Члени!$C:$C,MATCH(B775,Члени!$A:$A,0)),"ID не знайдено"))</f>
        <v/>
      </c>
      <c r="E775" s="8" t="n"/>
    </row>
    <row r="776">
      <c r="A776" s="7" t="n"/>
      <c r="C776">
        <f>IF(B776="","",IFERROR(INDEX(Члени!$B:$B,MATCH(B776,Члени!$A:$A,0))&amp;" "&amp;INDEX(Члени!$C:$C,MATCH(B776,Члени!$A:$A,0)),"ID не знайдено"))</f>
        <v/>
      </c>
      <c r="E776" s="8" t="n"/>
    </row>
    <row r="777">
      <c r="A777" s="7" t="n"/>
      <c r="C777">
        <f>IF(B777="","",IFERROR(INDEX(Члени!$B:$B,MATCH(B777,Члени!$A:$A,0))&amp;" "&amp;INDEX(Члени!$C:$C,MATCH(B777,Члени!$A:$A,0)),"ID не знайдено"))</f>
        <v/>
      </c>
      <c r="E777" s="8" t="n"/>
    </row>
    <row r="778">
      <c r="A778" s="7" t="n"/>
      <c r="C778">
        <f>IF(B778="","",IFERROR(INDEX(Члени!$B:$B,MATCH(B778,Члени!$A:$A,0))&amp;" "&amp;INDEX(Члени!$C:$C,MATCH(B778,Члени!$A:$A,0)),"ID не знайдено"))</f>
        <v/>
      </c>
      <c r="E778" s="8" t="n"/>
    </row>
    <row r="779">
      <c r="A779" s="7" t="n"/>
      <c r="C779">
        <f>IF(B779="","",IFERROR(INDEX(Члени!$B:$B,MATCH(B779,Члени!$A:$A,0))&amp;" "&amp;INDEX(Члени!$C:$C,MATCH(B779,Члени!$A:$A,0)),"ID не знайдено"))</f>
        <v/>
      </c>
      <c r="E779" s="8" t="n"/>
    </row>
    <row r="780">
      <c r="A780" s="7" t="n"/>
      <c r="C780">
        <f>IF(B780="","",IFERROR(INDEX(Члени!$B:$B,MATCH(B780,Члени!$A:$A,0))&amp;" "&amp;INDEX(Члени!$C:$C,MATCH(B780,Члени!$A:$A,0)),"ID не знайдено"))</f>
        <v/>
      </c>
      <c r="E780" s="8" t="n"/>
    </row>
    <row r="781">
      <c r="A781" s="7" t="n"/>
      <c r="C781">
        <f>IF(B781="","",IFERROR(INDEX(Члени!$B:$B,MATCH(B781,Члени!$A:$A,0))&amp;" "&amp;INDEX(Члени!$C:$C,MATCH(B781,Члени!$A:$A,0)),"ID не знайдено"))</f>
        <v/>
      </c>
      <c r="E781" s="8" t="n"/>
    </row>
    <row r="782">
      <c r="A782" s="7" t="n"/>
      <c r="C782">
        <f>IF(B782="","",IFERROR(INDEX(Члени!$B:$B,MATCH(B782,Члени!$A:$A,0))&amp;" "&amp;INDEX(Члени!$C:$C,MATCH(B782,Члени!$A:$A,0)),"ID не знайдено"))</f>
        <v/>
      </c>
      <c r="E782" s="8" t="n"/>
    </row>
    <row r="783">
      <c r="A783" s="7" t="n"/>
      <c r="C783">
        <f>IF(B783="","",IFERROR(INDEX(Члени!$B:$B,MATCH(B783,Члени!$A:$A,0))&amp;" "&amp;INDEX(Члени!$C:$C,MATCH(B783,Члени!$A:$A,0)),"ID не знайдено"))</f>
        <v/>
      </c>
      <c r="E783" s="8" t="n"/>
    </row>
    <row r="784">
      <c r="A784" s="7" t="n"/>
      <c r="C784">
        <f>IF(B784="","",IFERROR(INDEX(Члени!$B:$B,MATCH(B784,Члени!$A:$A,0))&amp;" "&amp;INDEX(Члени!$C:$C,MATCH(B784,Члени!$A:$A,0)),"ID не знайдено"))</f>
        <v/>
      </c>
      <c r="E784" s="8" t="n"/>
    </row>
    <row r="785">
      <c r="A785" s="7" t="n"/>
      <c r="C785">
        <f>IF(B785="","",IFERROR(INDEX(Члени!$B:$B,MATCH(B785,Члени!$A:$A,0))&amp;" "&amp;INDEX(Члени!$C:$C,MATCH(B785,Члени!$A:$A,0)),"ID не знайдено"))</f>
        <v/>
      </c>
      <c r="E785" s="8" t="n"/>
    </row>
    <row r="786">
      <c r="A786" s="7" t="n"/>
      <c r="C786">
        <f>IF(B786="","",IFERROR(INDEX(Члени!$B:$B,MATCH(B786,Члени!$A:$A,0))&amp;" "&amp;INDEX(Члени!$C:$C,MATCH(B786,Члени!$A:$A,0)),"ID не знайдено"))</f>
        <v/>
      </c>
      <c r="E786" s="8" t="n"/>
    </row>
    <row r="787">
      <c r="A787" s="7" t="n"/>
      <c r="C787">
        <f>IF(B787="","",IFERROR(INDEX(Члени!$B:$B,MATCH(B787,Члени!$A:$A,0))&amp;" "&amp;INDEX(Члени!$C:$C,MATCH(B787,Члени!$A:$A,0)),"ID не знайдено"))</f>
        <v/>
      </c>
      <c r="E787" s="8" t="n"/>
    </row>
    <row r="788">
      <c r="A788" s="7" t="n"/>
      <c r="C788">
        <f>IF(B788="","",IFERROR(INDEX(Члени!$B:$B,MATCH(B788,Члени!$A:$A,0))&amp;" "&amp;INDEX(Члени!$C:$C,MATCH(B788,Члени!$A:$A,0)),"ID не знайдено"))</f>
        <v/>
      </c>
      <c r="E788" s="8" t="n"/>
    </row>
    <row r="789">
      <c r="A789" s="7" t="n"/>
      <c r="C789">
        <f>IF(B789="","",IFERROR(INDEX(Члени!$B:$B,MATCH(B789,Члени!$A:$A,0))&amp;" "&amp;INDEX(Члени!$C:$C,MATCH(B789,Члени!$A:$A,0)),"ID не знайдено"))</f>
        <v/>
      </c>
      <c r="E789" s="8" t="n"/>
    </row>
    <row r="790">
      <c r="A790" s="7" t="n"/>
      <c r="C790">
        <f>IF(B790="","",IFERROR(INDEX(Члени!$B:$B,MATCH(B790,Члени!$A:$A,0))&amp;" "&amp;INDEX(Члени!$C:$C,MATCH(B790,Члени!$A:$A,0)),"ID не знайдено"))</f>
        <v/>
      </c>
      <c r="E790" s="8" t="n"/>
    </row>
    <row r="791">
      <c r="A791" s="7" t="n"/>
      <c r="C791">
        <f>IF(B791="","",IFERROR(INDEX(Члени!$B:$B,MATCH(B791,Члени!$A:$A,0))&amp;" "&amp;INDEX(Члени!$C:$C,MATCH(B791,Члени!$A:$A,0)),"ID не знайдено"))</f>
        <v/>
      </c>
      <c r="E791" s="8" t="n"/>
    </row>
    <row r="792">
      <c r="A792" s="7" t="n"/>
      <c r="C792">
        <f>IF(B792="","",IFERROR(INDEX(Члени!$B:$B,MATCH(B792,Члени!$A:$A,0))&amp;" "&amp;INDEX(Члени!$C:$C,MATCH(B792,Члени!$A:$A,0)),"ID не знайдено"))</f>
        <v/>
      </c>
      <c r="E792" s="8" t="n"/>
    </row>
    <row r="793">
      <c r="A793" s="7" t="n"/>
      <c r="C793">
        <f>IF(B793="","",IFERROR(INDEX(Члени!$B:$B,MATCH(B793,Члени!$A:$A,0))&amp;" "&amp;INDEX(Члени!$C:$C,MATCH(B793,Члени!$A:$A,0)),"ID не знайдено"))</f>
        <v/>
      </c>
      <c r="E793" s="8" t="n"/>
    </row>
    <row r="794">
      <c r="A794" s="7" t="n"/>
      <c r="C794">
        <f>IF(B794="","",IFERROR(INDEX(Члени!$B:$B,MATCH(B794,Члени!$A:$A,0))&amp;" "&amp;INDEX(Члени!$C:$C,MATCH(B794,Члени!$A:$A,0)),"ID не знайдено"))</f>
        <v/>
      </c>
      <c r="E794" s="8" t="n"/>
    </row>
    <row r="795">
      <c r="A795" s="7" t="n"/>
      <c r="C795">
        <f>IF(B795="","",IFERROR(INDEX(Члени!$B:$B,MATCH(B795,Члени!$A:$A,0))&amp;" "&amp;INDEX(Члени!$C:$C,MATCH(B795,Члени!$A:$A,0)),"ID не знайдено"))</f>
        <v/>
      </c>
      <c r="E795" s="8" t="n"/>
    </row>
    <row r="796">
      <c r="A796" s="7" t="n"/>
      <c r="C796">
        <f>IF(B796="","",IFERROR(INDEX(Члени!$B:$B,MATCH(B796,Члени!$A:$A,0))&amp;" "&amp;INDEX(Члени!$C:$C,MATCH(B796,Члени!$A:$A,0)),"ID не знайдено"))</f>
        <v/>
      </c>
      <c r="E796" s="8" t="n"/>
    </row>
    <row r="797">
      <c r="A797" s="7" t="n"/>
      <c r="C797">
        <f>IF(B797="","",IFERROR(INDEX(Члени!$B:$B,MATCH(B797,Члени!$A:$A,0))&amp;" "&amp;INDEX(Члени!$C:$C,MATCH(B797,Члени!$A:$A,0)),"ID не знайдено"))</f>
        <v/>
      </c>
      <c r="E797" s="8" t="n"/>
    </row>
    <row r="798">
      <c r="A798" s="7" t="n"/>
      <c r="C798">
        <f>IF(B798="","",IFERROR(INDEX(Члени!$B:$B,MATCH(B798,Члени!$A:$A,0))&amp;" "&amp;INDEX(Члени!$C:$C,MATCH(B798,Члени!$A:$A,0)),"ID не знайдено"))</f>
        <v/>
      </c>
      <c r="E798" s="8" t="n"/>
    </row>
    <row r="799">
      <c r="A799" s="7" t="n"/>
      <c r="C799">
        <f>IF(B799="","",IFERROR(INDEX(Члени!$B:$B,MATCH(B799,Члени!$A:$A,0))&amp;" "&amp;INDEX(Члени!$C:$C,MATCH(B799,Члени!$A:$A,0)),"ID не знайдено"))</f>
        <v/>
      </c>
      <c r="E799" s="8" t="n"/>
    </row>
    <row r="800">
      <c r="A800" s="7" t="n"/>
      <c r="C800">
        <f>IF(B800="","",IFERROR(INDEX(Члени!$B:$B,MATCH(B800,Члени!$A:$A,0))&amp;" "&amp;INDEX(Члени!$C:$C,MATCH(B800,Члени!$A:$A,0)),"ID не знайдено"))</f>
        <v/>
      </c>
      <c r="E800" s="8" t="n"/>
    </row>
    <row r="801">
      <c r="A801" s="7" t="n"/>
      <c r="C801">
        <f>IF(B801="","",IFERROR(INDEX(Члени!$B:$B,MATCH(B801,Члени!$A:$A,0))&amp;" "&amp;INDEX(Члени!$C:$C,MATCH(B801,Члени!$A:$A,0)),"ID не знайдено"))</f>
        <v/>
      </c>
      <c r="E801" s="8" t="n"/>
    </row>
    <row r="802">
      <c r="A802" s="7" t="n"/>
      <c r="C802">
        <f>IF(B802="","",IFERROR(INDEX(Члени!$B:$B,MATCH(B802,Члени!$A:$A,0))&amp;" "&amp;INDEX(Члени!$C:$C,MATCH(B802,Члени!$A:$A,0)),"ID не знайдено"))</f>
        <v/>
      </c>
      <c r="E802" s="8" t="n"/>
    </row>
    <row r="803">
      <c r="A803" s="7" t="n"/>
      <c r="C803">
        <f>IF(B803="","",IFERROR(INDEX(Члени!$B:$B,MATCH(B803,Члени!$A:$A,0))&amp;" "&amp;INDEX(Члени!$C:$C,MATCH(B803,Члени!$A:$A,0)),"ID не знайдено"))</f>
        <v/>
      </c>
      <c r="E803" s="8" t="n"/>
    </row>
    <row r="804">
      <c r="A804" s="7" t="n"/>
      <c r="C804">
        <f>IF(B804="","",IFERROR(INDEX(Члени!$B:$B,MATCH(B804,Члени!$A:$A,0))&amp;" "&amp;INDEX(Члени!$C:$C,MATCH(B804,Члени!$A:$A,0)),"ID не знайдено"))</f>
        <v/>
      </c>
      <c r="E804" s="8" t="n"/>
    </row>
    <row r="805">
      <c r="A805" s="7" t="n"/>
      <c r="C805">
        <f>IF(B805="","",IFERROR(INDEX(Члени!$B:$B,MATCH(B805,Члени!$A:$A,0))&amp;" "&amp;INDEX(Члени!$C:$C,MATCH(B805,Члени!$A:$A,0)),"ID не знайдено"))</f>
        <v/>
      </c>
      <c r="E805" s="8" t="n"/>
    </row>
    <row r="806">
      <c r="A806" s="7" t="n"/>
      <c r="C806">
        <f>IF(B806="","",IFERROR(INDEX(Члени!$B:$B,MATCH(B806,Члени!$A:$A,0))&amp;" "&amp;INDEX(Члени!$C:$C,MATCH(B806,Члени!$A:$A,0)),"ID не знайдено"))</f>
        <v/>
      </c>
      <c r="E806" s="8" t="n"/>
    </row>
    <row r="807">
      <c r="A807" s="7" t="n"/>
      <c r="C807">
        <f>IF(B807="","",IFERROR(INDEX(Члени!$B:$B,MATCH(B807,Члени!$A:$A,0))&amp;" "&amp;INDEX(Члени!$C:$C,MATCH(B807,Члени!$A:$A,0)),"ID не знайдено"))</f>
        <v/>
      </c>
      <c r="E807" s="8" t="n"/>
    </row>
    <row r="808">
      <c r="A808" s="7" t="n"/>
      <c r="C808">
        <f>IF(B808="","",IFERROR(INDEX(Члени!$B:$B,MATCH(B808,Члени!$A:$A,0))&amp;" "&amp;INDEX(Члени!$C:$C,MATCH(B808,Члени!$A:$A,0)),"ID не знайдено"))</f>
        <v/>
      </c>
      <c r="E808" s="8" t="n"/>
    </row>
    <row r="809">
      <c r="A809" s="7" t="n"/>
      <c r="C809">
        <f>IF(B809="","",IFERROR(INDEX(Члени!$B:$B,MATCH(B809,Члени!$A:$A,0))&amp;" "&amp;INDEX(Члени!$C:$C,MATCH(B809,Члени!$A:$A,0)),"ID не знайдено"))</f>
        <v/>
      </c>
      <c r="E809" s="8" t="n"/>
    </row>
    <row r="810">
      <c r="A810" s="7" t="n"/>
      <c r="C810">
        <f>IF(B810="","",IFERROR(INDEX(Члени!$B:$B,MATCH(B810,Члени!$A:$A,0))&amp;" "&amp;INDEX(Члени!$C:$C,MATCH(B810,Члени!$A:$A,0)),"ID не знайдено"))</f>
        <v/>
      </c>
      <c r="E810" s="8" t="n"/>
    </row>
    <row r="811">
      <c r="A811" s="7" t="n"/>
      <c r="C811">
        <f>IF(B811="","",IFERROR(INDEX(Члени!$B:$B,MATCH(B811,Члени!$A:$A,0))&amp;" "&amp;INDEX(Члени!$C:$C,MATCH(B811,Члени!$A:$A,0)),"ID не знайдено"))</f>
        <v/>
      </c>
      <c r="E811" s="8" t="n"/>
    </row>
    <row r="812">
      <c r="A812" s="7" t="n"/>
      <c r="C812">
        <f>IF(B812="","",IFERROR(INDEX(Члени!$B:$B,MATCH(B812,Члени!$A:$A,0))&amp;" "&amp;INDEX(Члени!$C:$C,MATCH(B812,Члени!$A:$A,0)),"ID не знайдено"))</f>
        <v/>
      </c>
      <c r="E812" s="8" t="n"/>
    </row>
    <row r="813">
      <c r="A813" s="7" t="n"/>
      <c r="C813">
        <f>IF(B813="","",IFERROR(INDEX(Члени!$B:$B,MATCH(B813,Члени!$A:$A,0))&amp;" "&amp;INDEX(Члени!$C:$C,MATCH(B813,Члени!$A:$A,0)),"ID не знайдено"))</f>
        <v/>
      </c>
      <c r="E813" s="8" t="n"/>
    </row>
    <row r="814">
      <c r="A814" s="7" t="n"/>
      <c r="C814">
        <f>IF(B814="","",IFERROR(INDEX(Члени!$B:$B,MATCH(B814,Члени!$A:$A,0))&amp;" "&amp;INDEX(Члени!$C:$C,MATCH(B814,Члени!$A:$A,0)),"ID не знайдено"))</f>
        <v/>
      </c>
      <c r="E814" s="8" t="n"/>
    </row>
    <row r="815">
      <c r="A815" s="7" t="n"/>
      <c r="C815">
        <f>IF(B815="","",IFERROR(INDEX(Члени!$B:$B,MATCH(B815,Члени!$A:$A,0))&amp;" "&amp;INDEX(Члени!$C:$C,MATCH(B815,Члени!$A:$A,0)),"ID не знайдено"))</f>
        <v/>
      </c>
      <c r="E815" s="8" t="n"/>
    </row>
    <row r="816">
      <c r="A816" s="7" t="n"/>
      <c r="C816">
        <f>IF(B816="","",IFERROR(INDEX(Члени!$B:$B,MATCH(B816,Члени!$A:$A,0))&amp;" "&amp;INDEX(Члени!$C:$C,MATCH(B816,Члени!$A:$A,0)),"ID не знайдено"))</f>
        <v/>
      </c>
      <c r="E816" s="8" t="n"/>
    </row>
    <row r="817">
      <c r="A817" s="7" t="n"/>
      <c r="C817">
        <f>IF(B817="","",IFERROR(INDEX(Члени!$B:$B,MATCH(B817,Члени!$A:$A,0))&amp;" "&amp;INDEX(Члени!$C:$C,MATCH(B817,Члени!$A:$A,0)),"ID не знайдено"))</f>
        <v/>
      </c>
      <c r="E817" s="8" t="n"/>
    </row>
    <row r="818">
      <c r="A818" s="7" t="n"/>
      <c r="C818">
        <f>IF(B818="","",IFERROR(INDEX(Члени!$B:$B,MATCH(B818,Члени!$A:$A,0))&amp;" "&amp;INDEX(Члени!$C:$C,MATCH(B818,Члени!$A:$A,0)),"ID не знайдено"))</f>
        <v/>
      </c>
      <c r="E818" s="8" t="n"/>
    </row>
    <row r="819">
      <c r="A819" s="7" t="n"/>
      <c r="C819">
        <f>IF(B819="","",IFERROR(INDEX(Члени!$B:$B,MATCH(B819,Члени!$A:$A,0))&amp;" "&amp;INDEX(Члени!$C:$C,MATCH(B819,Члени!$A:$A,0)),"ID не знайдено"))</f>
        <v/>
      </c>
      <c r="E819" s="8" t="n"/>
    </row>
    <row r="820">
      <c r="A820" s="7" t="n"/>
      <c r="C820">
        <f>IF(B820="","",IFERROR(INDEX(Члени!$B:$B,MATCH(B820,Члени!$A:$A,0))&amp;" "&amp;INDEX(Члени!$C:$C,MATCH(B820,Члени!$A:$A,0)),"ID не знайдено"))</f>
        <v/>
      </c>
      <c r="E820" s="8" t="n"/>
    </row>
    <row r="821">
      <c r="A821" s="7" t="n"/>
      <c r="C821">
        <f>IF(B821="","",IFERROR(INDEX(Члени!$B:$B,MATCH(B821,Члени!$A:$A,0))&amp;" "&amp;INDEX(Члени!$C:$C,MATCH(B821,Члени!$A:$A,0)),"ID не знайдено"))</f>
        <v/>
      </c>
      <c r="E821" s="8" t="n"/>
    </row>
    <row r="822">
      <c r="A822" s="7" t="n"/>
      <c r="C822">
        <f>IF(B822="","",IFERROR(INDEX(Члени!$B:$B,MATCH(B822,Члени!$A:$A,0))&amp;" "&amp;INDEX(Члени!$C:$C,MATCH(B822,Члени!$A:$A,0)),"ID не знайдено"))</f>
        <v/>
      </c>
      <c r="E822" s="8" t="n"/>
    </row>
    <row r="823">
      <c r="A823" s="7" t="n"/>
      <c r="C823">
        <f>IF(B823="","",IFERROR(INDEX(Члени!$B:$B,MATCH(B823,Члени!$A:$A,0))&amp;" "&amp;INDEX(Члени!$C:$C,MATCH(B823,Члени!$A:$A,0)),"ID не знайдено"))</f>
        <v/>
      </c>
      <c r="E823" s="8" t="n"/>
    </row>
    <row r="824">
      <c r="A824" s="7" t="n"/>
      <c r="C824">
        <f>IF(B824="","",IFERROR(INDEX(Члени!$B:$B,MATCH(B824,Члени!$A:$A,0))&amp;" "&amp;INDEX(Члени!$C:$C,MATCH(B824,Члени!$A:$A,0)),"ID не знайдено"))</f>
        <v/>
      </c>
      <c r="E824" s="8" t="n"/>
    </row>
    <row r="825">
      <c r="A825" s="7" t="n"/>
      <c r="C825">
        <f>IF(B825="","",IFERROR(INDEX(Члени!$B:$B,MATCH(B825,Члени!$A:$A,0))&amp;" "&amp;INDEX(Члени!$C:$C,MATCH(B825,Члени!$A:$A,0)),"ID не знайдено"))</f>
        <v/>
      </c>
      <c r="E825" s="8" t="n"/>
    </row>
    <row r="826">
      <c r="A826" s="7" t="n"/>
      <c r="C826">
        <f>IF(B826="","",IFERROR(INDEX(Члени!$B:$B,MATCH(B826,Члени!$A:$A,0))&amp;" "&amp;INDEX(Члени!$C:$C,MATCH(B826,Члени!$A:$A,0)),"ID не знайдено"))</f>
        <v/>
      </c>
      <c r="E826" s="8" t="n"/>
    </row>
    <row r="827">
      <c r="A827" s="7" t="n"/>
      <c r="C827">
        <f>IF(B827="","",IFERROR(INDEX(Члени!$B:$B,MATCH(B827,Члени!$A:$A,0))&amp;" "&amp;INDEX(Члени!$C:$C,MATCH(B827,Члени!$A:$A,0)),"ID не знайдено"))</f>
        <v/>
      </c>
      <c r="E827" s="8" t="n"/>
    </row>
    <row r="828">
      <c r="A828" s="7" t="n"/>
      <c r="C828">
        <f>IF(B828="","",IFERROR(INDEX(Члени!$B:$B,MATCH(B828,Члени!$A:$A,0))&amp;" "&amp;INDEX(Члени!$C:$C,MATCH(B828,Члени!$A:$A,0)),"ID не знайдено"))</f>
        <v/>
      </c>
      <c r="E828" s="8" t="n"/>
    </row>
    <row r="829">
      <c r="A829" s="7" t="n"/>
      <c r="C829">
        <f>IF(B829="","",IFERROR(INDEX(Члени!$B:$B,MATCH(B829,Члени!$A:$A,0))&amp;" "&amp;INDEX(Члени!$C:$C,MATCH(B829,Члени!$A:$A,0)),"ID не знайдено"))</f>
        <v/>
      </c>
      <c r="E829" s="8" t="n"/>
    </row>
    <row r="830">
      <c r="A830" s="7" t="n"/>
      <c r="C830">
        <f>IF(B830="","",IFERROR(INDEX(Члени!$B:$B,MATCH(B830,Члени!$A:$A,0))&amp;" "&amp;INDEX(Члени!$C:$C,MATCH(B830,Члени!$A:$A,0)),"ID не знайдено"))</f>
        <v/>
      </c>
      <c r="E830" s="8" t="n"/>
    </row>
    <row r="831">
      <c r="A831" s="7" t="n"/>
      <c r="C831">
        <f>IF(B831="","",IFERROR(INDEX(Члени!$B:$B,MATCH(B831,Члени!$A:$A,0))&amp;" "&amp;INDEX(Члени!$C:$C,MATCH(B831,Члени!$A:$A,0)),"ID не знайдено"))</f>
        <v/>
      </c>
      <c r="E831" s="8" t="n"/>
    </row>
    <row r="832">
      <c r="A832" s="7" t="n"/>
      <c r="C832">
        <f>IF(B832="","",IFERROR(INDEX(Члени!$B:$B,MATCH(B832,Члени!$A:$A,0))&amp;" "&amp;INDEX(Члени!$C:$C,MATCH(B832,Члени!$A:$A,0)),"ID не знайдено"))</f>
        <v/>
      </c>
      <c r="E832" s="8" t="n"/>
    </row>
    <row r="833">
      <c r="A833" s="7" t="n"/>
      <c r="C833">
        <f>IF(B833="","",IFERROR(INDEX(Члени!$B:$B,MATCH(B833,Члени!$A:$A,0))&amp;" "&amp;INDEX(Члени!$C:$C,MATCH(B833,Члени!$A:$A,0)),"ID не знайдено"))</f>
        <v/>
      </c>
      <c r="E833" s="8" t="n"/>
    </row>
    <row r="834">
      <c r="A834" s="7" t="n"/>
      <c r="C834">
        <f>IF(B834="","",IFERROR(INDEX(Члени!$B:$B,MATCH(B834,Члени!$A:$A,0))&amp;" "&amp;INDEX(Члени!$C:$C,MATCH(B834,Члени!$A:$A,0)),"ID не знайдено"))</f>
        <v/>
      </c>
      <c r="E834" s="8" t="n"/>
    </row>
    <row r="835">
      <c r="A835" s="7" t="n"/>
      <c r="C835">
        <f>IF(B835="","",IFERROR(INDEX(Члени!$B:$B,MATCH(B835,Члени!$A:$A,0))&amp;" "&amp;INDEX(Члени!$C:$C,MATCH(B835,Члени!$A:$A,0)),"ID не знайдено"))</f>
        <v/>
      </c>
      <c r="E835" s="8" t="n"/>
    </row>
    <row r="836">
      <c r="A836" s="7" t="n"/>
      <c r="C836">
        <f>IF(B836="","",IFERROR(INDEX(Члени!$B:$B,MATCH(B836,Члени!$A:$A,0))&amp;" "&amp;INDEX(Члени!$C:$C,MATCH(B836,Члени!$A:$A,0)),"ID не знайдено"))</f>
        <v/>
      </c>
      <c r="E836" s="8" t="n"/>
    </row>
    <row r="837">
      <c r="A837" s="7" t="n"/>
      <c r="C837">
        <f>IF(B837="","",IFERROR(INDEX(Члени!$B:$B,MATCH(B837,Члени!$A:$A,0))&amp;" "&amp;INDEX(Члени!$C:$C,MATCH(B837,Члени!$A:$A,0)),"ID не знайдено"))</f>
        <v/>
      </c>
      <c r="E837" s="8" t="n"/>
    </row>
    <row r="838">
      <c r="A838" s="7" t="n"/>
      <c r="C838">
        <f>IF(B838="","",IFERROR(INDEX(Члени!$B:$B,MATCH(B838,Члени!$A:$A,0))&amp;" "&amp;INDEX(Члени!$C:$C,MATCH(B838,Члени!$A:$A,0)),"ID не знайдено"))</f>
        <v/>
      </c>
      <c r="E838" s="8" t="n"/>
    </row>
    <row r="839">
      <c r="A839" s="7" t="n"/>
      <c r="C839">
        <f>IF(B839="","",IFERROR(INDEX(Члени!$B:$B,MATCH(B839,Члени!$A:$A,0))&amp;" "&amp;INDEX(Члени!$C:$C,MATCH(B839,Члени!$A:$A,0)),"ID не знайдено"))</f>
        <v/>
      </c>
      <c r="E839" s="8" t="n"/>
    </row>
    <row r="840">
      <c r="A840" s="7" t="n"/>
      <c r="C840">
        <f>IF(B840="","",IFERROR(INDEX(Члени!$B:$B,MATCH(B840,Члени!$A:$A,0))&amp;" "&amp;INDEX(Члени!$C:$C,MATCH(B840,Члени!$A:$A,0)),"ID не знайдено"))</f>
        <v/>
      </c>
      <c r="E840" s="8" t="n"/>
    </row>
    <row r="841">
      <c r="A841" s="7" t="n"/>
      <c r="C841">
        <f>IF(B841="","",IFERROR(INDEX(Члени!$B:$B,MATCH(B841,Члени!$A:$A,0))&amp;" "&amp;INDEX(Члени!$C:$C,MATCH(B841,Члени!$A:$A,0)),"ID не знайдено"))</f>
        <v/>
      </c>
      <c r="E841" s="8" t="n"/>
    </row>
    <row r="842">
      <c r="A842" s="7" t="n"/>
      <c r="C842">
        <f>IF(B842="","",IFERROR(INDEX(Члени!$B:$B,MATCH(B842,Члени!$A:$A,0))&amp;" "&amp;INDEX(Члени!$C:$C,MATCH(B842,Члени!$A:$A,0)),"ID не знайдено"))</f>
        <v/>
      </c>
      <c r="E842" s="8" t="n"/>
    </row>
    <row r="843">
      <c r="A843" s="7" t="n"/>
      <c r="C843">
        <f>IF(B843="","",IFERROR(INDEX(Члени!$B:$B,MATCH(B843,Члени!$A:$A,0))&amp;" "&amp;INDEX(Члени!$C:$C,MATCH(B843,Члени!$A:$A,0)),"ID не знайдено"))</f>
        <v/>
      </c>
      <c r="E843" s="8" t="n"/>
    </row>
    <row r="844">
      <c r="A844" s="7" t="n"/>
      <c r="C844">
        <f>IF(B844="","",IFERROR(INDEX(Члени!$B:$B,MATCH(B844,Члени!$A:$A,0))&amp;" "&amp;INDEX(Члени!$C:$C,MATCH(B844,Члени!$A:$A,0)),"ID не знайдено"))</f>
        <v/>
      </c>
      <c r="E844" s="8" t="n"/>
    </row>
    <row r="845">
      <c r="A845" s="7" t="n"/>
      <c r="C845">
        <f>IF(B845="","",IFERROR(INDEX(Члени!$B:$B,MATCH(B845,Члени!$A:$A,0))&amp;" "&amp;INDEX(Члени!$C:$C,MATCH(B845,Члени!$A:$A,0)),"ID не знайдено"))</f>
        <v/>
      </c>
      <c r="E845" s="8" t="n"/>
    </row>
    <row r="846">
      <c r="A846" s="7" t="n"/>
      <c r="C846">
        <f>IF(B846="","",IFERROR(INDEX(Члени!$B:$B,MATCH(B846,Члени!$A:$A,0))&amp;" "&amp;INDEX(Члени!$C:$C,MATCH(B846,Члени!$A:$A,0)),"ID не знайдено"))</f>
        <v/>
      </c>
      <c r="E846" s="8" t="n"/>
    </row>
    <row r="847">
      <c r="A847" s="7" t="n"/>
      <c r="C847">
        <f>IF(B847="","",IFERROR(INDEX(Члени!$B:$B,MATCH(B847,Члени!$A:$A,0))&amp;" "&amp;INDEX(Члени!$C:$C,MATCH(B847,Члени!$A:$A,0)),"ID не знайдено"))</f>
        <v/>
      </c>
      <c r="E847" s="8" t="n"/>
    </row>
    <row r="848">
      <c r="A848" s="7" t="n"/>
      <c r="C848">
        <f>IF(B848="","",IFERROR(INDEX(Члени!$B:$B,MATCH(B848,Члени!$A:$A,0))&amp;" "&amp;INDEX(Члени!$C:$C,MATCH(B848,Члени!$A:$A,0)),"ID не знайдено"))</f>
        <v/>
      </c>
      <c r="E848" s="8" t="n"/>
    </row>
    <row r="849">
      <c r="A849" s="7" t="n"/>
      <c r="C849">
        <f>IF(B849="","",IFERROR(INDEX(Члени!$B:$B,MATCH(B849,Члени!$A:$A,0))&amp;" "&amp;INDEX(Члени!$C:$C,MATCH(B849,Члени!$A:$A,0)),"ID не знайдено"))</f>
        <v/>
      </c>
      <c r="E849" s="8" t="n"/>
    </row>
    <row r="850">
      <c r="A850" s="7" t="n"/>
      <c r="C850">
        <f>IF(B850="","",IFERROR(INDEX(Члени!$B:$B,MATCH(B850,Члени!$A:$A,0))&amp;" "&amp;INDEX(Члени!$C:$C,MATCH(B850,Члени!$A:$A,0)),"ID не знайдено"))</f>
        <v/>
      </c>
      <c r="E850" s="8" t="n"/>
    </row>
    <row r="851">
      <c r="A851" s="7" t="n"/>
      <c r="C851">
        <f>IF(B851="","",IFERROR(INDEX(Члени!$B:$B,MATCH(B851,Члени!$A:$A,0))&amp;" "&amp;INDEX(Члени!$C:$C,MATCH(B851,Члени!$A:$A,0)),"ID не знайдено"))</f>
        <v/>
      </c>
      <c r="E851" s="8" t="n"/>
    </row>
    <row r="852">
      <c r="A852" s="7" t="n"/>
      <c r="C852">
        <f>IF(B852="","",IFERROR(INDEX(Члени!$B:$B,MATCH(B852,Члени!$A:$A,0))&amp;" "&amp;INDEX(Члени!$C:$C,MATCH(B852,Члени!$A:$A,0)),"ID не знайдено"))</f>
        <v/>
      </c>
      <c r="E852" s="8" t="n"/>
    </row>
    <row r="853">
      <c r="A853" s="7" t="n"/>
      <c r="C853">
        <f>IF(B853="","",IFERROR(INDEX(Члени!$B:$B,MATCH(B853,Члени!$A:$A,0))&amp;" "&amp;INDEX(Члени!$C:$C,MATCH(B853,Члени!$A:$A,0)),"ID не знайдено"))</f>
        <v/>
      </c>
      <c r="E853" s="8" t="n"/>
    </row>
    <row r="854">
      <c r="A854" s="7" t="n"/>
      <c r="C854">
        <f>IF(B854="","",IFERROR(INDEX(Члени!$B:$B,MATCH(B854,Члени!$A:$A,0))&amp;" "&amp;INDEX(Члени!$C:$C,MATCH(B854,Члени!$A:$A,0)),"ID не знайдено"))</f>
        <v/>
      </c>
      <c r="E854" s="8" t="n"/>
    </row>
    <row r="855">
      <c r="A855" s="7" t="n"/>
      <c r="C855">
        <f>IF(B855="","",IFERROR(INDEX(Члени!$B:$B,MATCH(B855,Члени!$A:$A,0))&amp;" "&amp;INDEX(Члени!$C:$C,MATCH(B855,Члени!$A:$A,0)),"ID не знайдено"))</f>
        <v/>
      </c>
      <c r="E855" s="8" t="n"/>
    </row>
    <row r="856">
      <c r="A856" s="7" t="n"/>
      <c r="C856">
        <f>IF(B856="","",IFERROR(INDEX(Члени!$B:$B,MATCH(B856,Члени!$A:$A,0))&amp;" "&amp;INDEX(Члени!$C:$C,MATCH(B856,Члени!$A:$A,0)),"ID не знайдено"))</f>
        <v/>
      </c>
      <c r="E856" s="8" t="n"/>
    </row>
    <row r="857">
      <c r="A857" s="7" t="n"/>
      <c r="C857">
        <f>IF(B857="","",IFERROR(INDEX(Члени!$B:$B,MATCH(B857,Члени!$A:$A,0))&amp;" "&amp;INDEX(Члени!$C:$C,MATCH(B857,Члени!$A:$A,0)),"ID не знайдено"))</f>
        <v/>
      </c>
      <c r="E857" s="8" t="n"/>
    </row>
    <row r="858">
      <c r="A858" s="7" t="n"/>
      <c r="C858">
        <f>IF(B858="","",IFERROR(INDEX(Члени!$B:$B,MATCH(B858,Члени!$A:$A,0))&amp;" "&amp;INDEX(Члени!$C:$C,MATCH(B858,Члени!$A:$A,0)),"ID не знайдено"))</f>
        <v/>
      </c>
      <c r="E858" s="8" t="n"/>
    </row>
    <row r="859">
      <c r="A859" s="7" t="n"/>
      <c r="C859">
        <f>IF(B859="","",IFERROR(INDEX(Члени!$B:$B,MATCH(B859,Члени!$A:$A,0))&amp;" "&amp;INDEX(Члени!$C:$C,MATCH(B859,Члени!$A:$A,0)),"ID не знайдено"))</f>
        <v/>
      </c>
      <c r="E859" s="8" t="n"/>
    </row>
    <row r="860">
      <c r="A860" s="7" t="n"/>
      <c r="C860">
        <f>IF(B860="","",IFERROR(INDEX(Члени!$B:$B,MATCH(B860,Члени!$A:$A,0))&amp;" "&amp;INDEX(Члени!$C:$C,MATCH(B860,Члени!$A:$A,0)),"ID не знайдено"))</f>
        <v/>
      </c>
      <c r="E860" s="8" t="n"/>
    </row>
    <row r="861">
      <c r="A861" s="7" t="n"/>
      <c r="C861">
        <f>IF(B861="","",IFERROR(INDEX(Члени!$B:$B,MATCH(B861,Члени!$A:$A,0))&amp;" "&amp;INDEX(Члени!$C:$C,MATCH(B861,Члени!$A:$A,0)),"ID не знайдено"))</f>
        <v/>
      </c>
      <c r="E861" s="8" t="n"/>
    </row>
    <row r="862">
      <c r="A862" s="7" t="n"/>
      <c r="C862">
        <f>IF(B862="","",IFERROR(INDEX(Члени!$B:$B,MATCH(B862,Члени!$A:$A,0))&amp;" "&amp;INDEX(Члени!$C:$C,MATCH(B862,Члени!$A:$A,0)),"ID не знайдено"))</f>
        <v/>
      </c>
      <c r="E862" s="8" t="n"/>
    </row>
    <row r="863">
      <c r="A863" s="7" t="n"/>
      <c r="C863">
        <f>IF(B863="","",IFERROR(INDEX(Члени!$B:$B,MATCH(B863,Члени!$A:$A,0))&amp;" "&amp;INDEX(Члени!$C:$C,MATCH(B863,Члени!$A:$A,0)),"ID не знайдено"))</f>
        <v/>
      </c>
      <c r="E863" s="8" t="n"/>
    </row>
    <row r="864">
      <c r="A864" s="7" t="n"/>
      <c r="C864">
        <f>IF(B864="","",IFERROR(INDEX(Члени!$B:$B,MATCH(B864,Члени!$A:$A,0))&amp;" "&amp;INDEX(Члени!$C:$C,MATCH(B864,Члени!$A:$A,0)),"ID не знайдено"))</f>
        <v/>
      </c>
      <c r="E864" s="8" t="n"/>
    </row>
    <row r="865">
      <c r="A865" s="7" t="n"/>
      <c r="C865">
        <f>IF(B865="","",IFERROR(INDEX(Члени!$B:$B,MATCH(B865,Члени!$A:$A,0))&amp;" "&amp;INDEX(Члени!$C:$C,MATCH(B865,Члени!$A:$A,0)),"ID не знайдено"))</f>
        <v/>
      </c>
      <c r="E865" s="8" t="n"/>
    </row>
    <row r="866">
      <c r="A866" s="7" t="n"/>
      <c r="C866">
        <f>IF(B866="","",IFERROR(INDEX(Члени!$B:$B,MATCH(B866,Члени!$A:$A,0))&amp;" "&amp;INDEX(Члени!$C:$C,MATCH(B866,Члени!$A:$A,0)),"ID не знайдено"))</f>
        <v/>
      </c>
      <c r="E866" s="8" t="n"/>
    </row>
    <row r="867">
      <c r="A867" s="7" t="n"/>
      <c r="C867">
        <f>IF(B867="","",IFERROR(INDEX(Члени!$B:$B,MATCH(B867,Члени!$A:$A,0))&amp;" "&amp;INDEX(Члени!$C:$C,MATCH(B867,Члени!$A:$A,0)),"ID не знайдено"))</f>
        <v/>
      </c>
      <c r="E867" s="8" t="n"/>
    </row>
    <row r="868">
      <c r="A868" s="7" t="n"/>
      <c r="C868">
        <f>IF(B868="","",IFERROR(INDEX(Члени!$B:$B,MATCH(B868,Члени!$A:$A,0))&amp;" "&amp;INDEX(Члени!$C:$C,MATCH(B868,Члени!$A:$A,0)),"ID не знайдено"))</f>
        <v/>
      </c>
      <c r="E868" s="8" t="n"/>
    </row>
    <row r="869">
      <c r="A869" s="7" t="n"/>
      <c r="C869">
        <f>IF(B869="","",IFERROR(INDEX(Члени!$B:$B,MATCH(B869,Члени!$A:$A,0))&amp;" "&amp;INDEX(Члени!$C:$C,MATCH(B869,Члени!$A:$A,0)),"ID не знайдено"))</f>
        <v/>
      </c>
      <c r="E869" s="8" t="n"/>
    </row>
    <row r="870">
      <c r="A870" s="7" t="n"/>
      <c r="C870">
        <f>IF(B870="","",IFERROR(INDEX(Члени!$B:$B,MATCH(B870,Члени!$A:$A,0))&amp;" "&amp;INDEX(Члени!$C:$C,MATCH(B870,Члени!$A:$A,0)),"ID не знайдено"))</f>
        <v/>
      </c>
      <c r="E870" s="8" t="n"/>
    </row>
    <row r="871">
      <c r="A871" s="7" t="n"/>
      <c r="C871">
        <f>IF(B871="","",IFERROR(INDEX(Члени!$B:$B,MATCH(B871,Члени!$A:$A,0))&amp;" "&amp;INDEX(Члени!$C:$C,MATCH(B871,Члени!$A:$A,0)),"ID не знайдено"))</f>
        <v/>
      </c>
      <c r="E871" s="8" t="n"/>
    </row>
    <row r="872">
      <c r="A872" s="7" t="n"/>
      <c r="C872">
        <f>IF(B872="","",IFERROR(INDEX(Члени!$B:$B,MATCH(B872,Члени!$A:$A,0))&amp;" "&amp;INDEX(Члени!$C:$C,MATCH(B872,Члени!$A:$A,0)),"ID не знайдено"))</f>
        <v/>
      </c>
      <c r="E872" s="8" t="n"/>
    </row>
    <row r="873">
      <c r="A873" s="7" t="n"/>
      <c r="C873">
        <f>IF(B873="","",IFERROR(INDEX(Члени!$B:$B,MATCH(B873,Члени!$A:$A,0))&amp;" "&amp;INDEX(Члени!$C:$C,MATCH(B873,Члени!$A:$A,0)),"ID не знайдено"))</f>
        <v/>
      </c>
      <c r="E873" s="8" t="n"/>
    </row>
    <row r="874">
      <c r="A874" s="7" t="n"/>
      <c r="C874">
        <f>IF(B874="","",IFERROR(INDEX(Члени!$B:$B,MATCH(B874,Члени!$A:$A,0))&amp;" "&amp;INDEX(Члени!$C:$C,MATCH(B874,Члени!$A:$A,0)),"ID не знайдено"))</f>
        <v/>
      </c>
      <c r="E874" s="8" t="n"/>
    </row>
    <row r="875">
      <c r="A875" s="7" t="n"/>
      <c r="C875">
        <f>IF(B875="","",IFERROR(INDEX(Члени!$B:$B,MATCH(B875,Члени!$A:$A,0))&amp;" "&amp;INDEX(Члени!$C:$C,MATCH(B875,Члени!$A:$A,0)),"ID не знайдено"))</f>
        <v/>
      </c>
      <c r="E875" s="8" t="n"/>
    </row>
    <row r="876">
      <c r="A876" s="7" t="n"/>
      <c r="C876">
        <f>IF(B876="","",IFERROR(INDEX(Члени!$B:$B,MATCH(B876,Члени!$A:$A,0))&amp;" "&amp;INDEX(Члени!$C:$C,MATCH(B876,Члени!$A:$A,0)),"ID не знайдено"))</f>
        <v/>
      </c>
      <c r="E876" s="8" t="n"/>
    </row>
    <row r="877">
      <c r="A877" s="7" t="n"/>
      <c r="C877">
        <f>IF(B877="","",IFERROR(INDEX(Члени!$B:$B,MATCH(B877,Члени!$A:$A,0))&amp;" "&amp;INDEX(Члени!$C:$C,MATCH(B877,Члени!$A:$A,0)),"ID не знайдено"))</f>
        <v/>
      </c>
      <c r="E877" s="8" t="n"/>
    </row>
    <row r="878">
      <c r="A878" s="7" t="n"/>
      <c r="C878">
        <f>IF(B878="","",IFERROR(INDEX(Члени!$B:$B,MATCH(B878,Члени!$A:$A,0))&amp;" "&amp;INDEX(Члени!$C:$C,MATCH(B878,Члени!$A:$A,0)),"ID не знайдено"))</f>
        <v/>
      </c>
      <c r="E878" s="8" t="n"/>
    </row>
    <row r="879">
      <c r="A879" s="7" t="n"/>
      <c r="C879">
        <f>IF(B879="","",IFERROR(INDEX(Члени!$B:$B,MATCH(B879,Члени!$A:$A,0))&amp;" "&amp;INDEX(Члени!$C:$C,MATCH(B879,Члени!$A:$A,0)),"ID не знайдено"))</f>
        <v/>
      </c>
      <c r="E879" s="8" t="n"/>
    </row>
    <row r="880">
      <c r="A880" s="7" t="n"/>
      <c r="C880">
        <f>IF(B880="","",IFERROR(INDEX(Члени!$B:$B,MATCH(B880,Члени!$A:$A,0))&amp;" "&amp;INDEX(Члени!$C:$C,MATCH(B880,Члени!$A:$A,0)),"ID не знайдено"))</f>
        <v/>
      </c>
      <c r="E880" s="8" t="n"/>
    </row>
    <row r="881">
      <c r="A881" s="7" t="n"/>
      <c r="C881">
        <f>IF(B881="","",IFERROR(INDEX(Члени!$B:$B,MATCH(B881,Члени!$A:$A,0))&amp;" "&amp;INDEX(Члени!$C:$C,MATCH(B881,Члени!$A:$A,0)),"ID не знайдено"))</f>
        <v/>
      </c>
      <c r="E881" s="8" t="n"/>
    </row>
    <row r="882">
      <c r="A882" s="7" t="n"/>
      <c r="C882">
        <f>IF(B882="","",IFERROR(INDEX(Члени!$B:$B,MATCH(B882,Члени!$A:$A,0))&amp;" "&amp;INDEX(Члени!$C:$C,MATCH(B882,Члени!$A:$A,0)),"ID не знайдено"))</f>
        <v/>
      </c>
      <c r="E882" s="8" t="n"/>
    </row>
    <row r="883">
      <c r="A883" s="7" t="n"/>
      <c r="C883">
        <f>IF(B883="","",IFERROR(INDEX(Члени!$B:$B,MATCH(B883,Члени!$A:$A,0))&amp;" "&amp;INDEX(Члени!$C:$C,MATCH(B883,Члени!$A:$A,0)),"ID не знайдено"))</f>
        <v/>
      </c>
      <c r="E883" s="8" t="n"/>
    </row>
    <row r="884">
      <c r="A884" s="7" t="n"/>
      <c r="C884">
        <f>IF(B884="","",IFERROR(INDEX(Члени!$B:$B,MATCH(B884,Члени!$A:$A,0))&amp;" "&amp;INDEX(Члени!$C:$C,MATCH(B884,Члени!$A:$A,0)),"ID не знайдено"))</f>
        <v/>
      </c>
      <c r="E884" s="8" t="n"/>
    </row>
    <row r="885">
      <c r="A885" s="7" t="n"/>
      <c r="C885">
        <f>IF(B885="","",IFERROR(INDEX(Члени!$B:$B,MATCH(B885,Члени!$A:$A,0))&amp;" "&amp;INDEX(Члени!$C:$C,MATCH(B885,Члени!$A:$A,0)),"ID не знайдено"))</f>
        <v/>
      </c>
      <c r="E885" s="8" t="n"/>
    </row>
    <row r="886">
      <c r="A886" s="7" t="n"/>
      <c r="C886">
        <f>IF(B886="","",IFERROR(INDEX(Члени!$B:$B,MATCH(B886,Члени!$A:$A,0))&amp;" "&amp;INDEX(Члени!$C:$C,MATCH(B886,Члени!$A:$A,0)),"ID не знайдено"))</f>
        <v/>
      </c>
      <c r="E886" s="8" t="n"/>
    </row>
    <row r="887">
      <c r="A887" s="7" t="n"/>
      <c r="C887">
        <f>IF(B887="","",IFERROR(INDEX(Члени!$B:$B,MATCH(B887,Члени!$A:$A,0))&amp;" "&amp;INDEX(Члени!$C:$C,MATCH(B887,Члени!$A:$A,0)),"ID не знайдено"))</f>
        <v/>
      </c>
      <c r="E887" s="8" t="n"/>
    </row>
    <row r="888">
      <c r="A888" s="7" t="n"/>
      <c r="C888">
        <f>IF(B888="","",IFERROR(INDEX(Члени!$B:$B,MATCH(B888,Члени!$A:$A,0))&amp;" "&amp;INDEX(Члени!$C:$C,MATCH(B888,Члени!$A:$A,0)),"ID не знайдено"))</f>
        <v/>
      </c>
      <c r="E888" s="8" t="n"/>
    </row>
    <row r="889">
      <c r="A889" s="7" t="n"/>
      <c r="C889">
        <f>IF(B889="","",IFERROR(INDEX(Члени!$B:$B,MATCH(B889,Члени!$A:$A,0))&amp;" "&amp;INDEX(Члени!$C:$C,MATCH(B889,Члени!$A:$A,0)),"ID не знайдено"))</f>
        <v/>
      </c>
      <c r="E889" s="8" t="n"/>
    </row>
    <row r="890">
      <c r="A890" s="7" t="n"/>
      <c r="C890">
        <f>IF(B890="","",IFERROR(INDEX(Члени!$B:$B,MATCH(B890,Члени!$A:$A,0))&amp;" "&amp;INDEX(Члени!$C:$C,MATCH(B890,Члени!$A:$A,0)),"ID не знайдено"))</f>
        <v/>
      </c>
      <c r="E890" s="8" t="n"/>
    </row>
    <row r="891">
      <c r="A891" s="7" t="n"/>
      <c r="C891">
        <f>IF(B891="","",IFERROR(INDEX(Члени!$B:$B,MATCH(B891,Члени!$A:$A,0))&amp;" "&amp;INDEX(Члени!$C:$C,MATCH(B891,Члени!$A:$A,0)),"ID не знайдено"))</f>
        <v/>
      </c>
      <c r="E891" s="8" t="n"/>
    </row>
    <row r="892">
      <c r="A892" s="7" t="n"/>
      <c r="C892">
        <f>IF(B892="","",IFERROR(INDEX(Члени!$B:$B,MATCH(B892,Члени!$A:$A,0))&amp;" "&amp;INDEX(Члени!$C:$C,MATCH(B892,Члени!$A:$A,0)),"ID не знайдено"))</f>
        <v/>
      </c>
      <c r="E892" s="8" t="n"/>
    </row>
    <row r="893">
      <c r="A893" s="7" t="n"/>
      <c r="C893">
        <f>IF(B893="","",IFERROR(INDEX(Члени!$B:$B,MATCH(B893,Члени!$A:$A,0))&amp;" "&amp;INDEX(Члени!$C:$C,MATCH(B893,Члени!$A:$A,0)),"ID не знайдено"))</f>
        <v/>
      </c>
      <c r="E893" s="8" t="n"/>
    </row>
    <row r="894">
      <c r="A894" s="7" t="n"/>
      <c r="C894">
        <f>IF(B894="","",IFERROR(INDEX(Члени!$B:$B,MATCH(B894,Члени!$A:$A,0))&amp;" "&amp;INDEX(Члени!$C:$C,MATCH(B894,Члени!$A:$A,0)),"ID не знайдено"))</f>
        <v/>
      </c>
      <c r="E894" s="8" t="n"/>
    </row>
    <row r="895">
      <c r="A895" s="7" t="n"/>
      <c r="C895">
        <f>IF(B895="","",IFERROR(INDEX(Члени!$B:$B,MATCH(B895,Члени!$A:$A,0))&amp;" "&amp;INDEX(Члени!$C:$C,MATCH(B895,Члени!$A:$A,0)),"ID не знайдено"))</f>
        <v/>
      </c>
      <c r="E895" s="8" t="n"/>
    </row>
    <row r="896">
      <c r="A896" s="7" t="n"/>
      <c r="C896">
        <f>IF(B896="","",IFERROR(INDEX(Члени!$B:$B,MATCH(B896,Члени!$A:$A,0))&amp;" "&amp;INDEX(Члени!$C:$C,MATCH(B896,Члени!$A:$A,0)),"ID не знайдено"))</f>
        <v/>
      </c>
      <c r="E896" s="8" t="n"/>
    </row>
    <row r="897">
      <c r="A897" s="7" t="n"/>
      <c r="C897">
        <f>IF(B897="","",IFERROR(INDEX(Члени!$B:$B,MATCH(B897,Члени!$A:$A,0))&amp;" "&amp;INDEX(Члени!$C:$C,MATCH(B897,Члени!$A:$A,0)),"ID не знайдено"))</f>
        <v/>
      </c>
      <c r="E897" s="8" t="n"/>
    </row>
    <row r="898">
      <c r="A898" s="7" t="n"/>
      <c r="C898">
        <f>IF(B898="","",IFERROR(INDEX(Члени!$B:$B,MATCH(B898,Члени!$A:$A,0))&amp;" "&amp;INDEX(Члени!$C:$C,MATCH(B898,Члени!$A:$A,0)),"ID не знайдено"))</f>
        <v/>
      </c>
      <c r="E898" s="8" t="n"/>
    </row>
    <row r="899">
      <c r="A899" s="7" t="n"/>
      <c r="C899">
        <f>IF(B899="","",IFERROR(INDEX(Члени!$B:$B,MATCH(B899,Члени!$A:$A,0))&amp;" "&amp;INDEX(Члени!$C:$C,MATCH(B899,Члени!$A:$A,0)),"ID не знайдено"))</f>
        <v/>
      </c>
      <c r="E899" s="8" t="n"/>
    </row>
    <row r="900">
      <c r="A900" s="7" t="n"/>
      <c r="C900">
        <f>IF(B900="","",IFERROR(INDEX(Члени!$B:$B,MATCH(B900,Члени!$A:$A,0))&amp;" "&amp;INDEX(Члени!$C:$C,MATCH(B900,Члени!$A:$A,0)),"ID не знайдено"))</f>
        <v/>
      </c>
      <c r="E900" s="8" t="n"/>
    </row>
    <row r="901">
      <c r="A901" s="7" t="n"/>
      <c r="C901">
        <f>IF(B901="","",IFERROR(INDEX(Члени!$B:$B,MATCH(B901,Члени!$A:$A,0))&amp;" "&amp;INDEX(Члени!$C:$C,MATCH(B901,Члени!$A:$A,0)),"ID не знайдено"))</f>
        <v/>
      </c>
      <c r="E901" s="8" t="n"/>
    </row>
    <row r="902">
      <c r="A902" s="7" t="n"/>
      <c r="C902">
        <f>IF(B902="","",IFERROR(INDEX(Члени!$B:$B,MATCH(B902,Члени!$A:$A,0))&amp;" "&amp;INDEX(Члени!$C:$C,MATCH(B902,Члени!$A:$A,0)),"ID не знайдено"))</f>
        <v/>
      </c>
      <c r="E902" s="8" t="n"/>
    </row>
    <row r="903">
      <c r="A903" s="7" t="n"/>
      <c r="C903">
        <f>IF(B903="","",IFERROR(INDEX(Члени!$B:$B,MATCH(B903,Члени!$A:$A,0))&amp;" "&amp;INDEX(Члени!$C:$C,MATCH(B903,Члени!$A:$A,0)),"ID не знайдено"))</f>
        <v/>
      </c>
      <c r="E903" s="8" t="n"/>
    </row>
    <row r="904">
      <c r="A904" s="7" t="n"/>
      <c r="C904">
        <f>IF(B904="","",IFERROR(INDEX(Члени!$B:$B,MATCH(B904,Члени!$A:$A,0))&amp;" "&amp;INDEX(Члени!$C:$C,MATCH(B904,Члени!$A:$A,0)),"ID не знайдено"))</f>
        <v/>
      </c>
      <c r="E904" s="8" t="n"/>
    </row>
    <row r="905">
      <c r="A905" s="7" t="n"/>
      <c r="C905">
        <f>IF(B905="","",IFERROR(INDEX(Члени!$B:$B,MATCH(B905,Члени!$A:$A,0))&amp;" "&amp;INDEX(Члени!$C:$C,MATCH(B905,Члени!$A:$A,0)),"ID не знайдено"))</f>
        <v/>
      </c>
      <c r="E905" s="8" t="n"/>
    </row>
    <row r="906">
      <c r="A906" s="7" t="n"/>
      <c r="C906">
        <f>IF(B906="","",IFERROR(INDEX(Члени!$B:$B,MATCH(B906,Члени!$A:$A,0))&amp;" "&amp;INDEX(Члени!$C:$C,MATCH(B906,Члени!$A:$A,0)),"ID не знайдено"))</f>
        <v/>
      </c>
      <c r="E906" s="8" t="n"/>
    </row>
    <row r="907">
      <c r="A907" s="7" t="n"/>
      <c r="C907">
        <f>IF(B907="","",IFERROR(INDEX(Члени!$B:$B,MATCH(B907,Члени!$A:$A,0))&amp;" "&amp;INDEX(Члени!$C:$C,MATCH(B907,Члени!$A:$A,0)),"ID не знайдено"))</f>
        <v/>
      </c>
      <c r="E907" s="8" t="n"/>
    </row>
    <row r="908">
      <c r="A908" s="7" t="n"/>
      <c r="C908">
        <f>IF(B908="","",IFERROR(INDEX(Члени!$B:$B,MATCH(B908,Члени!$A:$A,0))&amp;" "&amp;INDEX(Члени!$C:$C,MATCH(B908,Члени!$A:$A,0)),"ID не знайдено"))</f>
        <v/>
      </c>
      <c r="E908" s="8" t="n"/>
    </row>
    <row r="909">
      <c r="A909" s="7" t="n"/>
      <c r="C909">
        <f>IF(B909="","",IFERROR(INDEX(Члени!$B:$B,MATCH(B909,Члени!$A:$A,0))&amp;" "&amp;INDEX(Члени!$C:$C,MATCH(B909,Члени!$A:$A,0)),"ID не знайдено"))</f>
        <v/>
      </c>
      <c r="E909" s="8" t="n"/>
    </row>
    <row r="910">
      <c r="A910" s="7" t="n"/>
      <c r="C910">
        <f>IF(B910="","",IFERROR(INDEX(Члени!$B:$B,MATCH(B910,Члени!$A:$A,0))&amp;" "&amp;INDEX(Члени!$C:$C,MATCH(B910,Члени!$A:$A,0)),"ID не знайдено"))</f>
        <v/>
      </c>
      <c r="E910" s="8" t="n"/>
    </row>
    <row r="911">
      <c r="A911" s="7" t="n"/>
      <c r="C911">
        <f>IF(B911="","",IFERROR(INDEX(Члени!$B:$B,MATCH(B911,Члени!$A:$A,0))&amp;" "&amp;INDEX(Члени!$C:$C,MATCH(B911,Члени!$A:$A,0)),"ID не знайдено"))</f>
        <v/>
      </c>
      <c r="E911" s="8" t="n"/>
    </row>
    <row r="912">
      <c r="A912" s="7" t="n"/>
      <c r="C912">
        <f>IF(B912="","",IFERROR(INDEX(Члени!$B:$B,MATCH(B912,Члени!$A:$A,0))&amp;" "&amp;INDEX(Члени!$C:$C,MATCH(B912,Члени!$A:$A,0)),"ID не знайдено"))</f>
        <v/>
      </c>
      <c r="E912" s="8" t="n"/>
    </row>
    <row r="913">
      <c r="A913" s="7" t="n"/>
      <c r="C913">
        <f>IF(B913="","",IFERROR(INDEX(Члени!$B:$B,MATCH(B913,Члени!$A:$A,0))&amp;" "&amp;INDEX(Члени!$C:$C,MATCH(B913,Члени!$A:$A,0)),"ID не знайдено"))</f>
        <v/>
      </c>
      <c r="E913" s="8" t="n"/>
    </row>
    <row r="914">
      <c r="A914" s="7" t="n"/>
      <c r="C914">
        <f>IF(B914="","",IFERROR(INDEX(Члени!$B:$B,MATCH(B914,Члени!$A:$A,0))&amp;" "&amp;INDEX(Члени!$C:$C,MATCH(B914,Члени!$A:$A,0)),"ID не знайдено"))</f>
        <v/>
      </c>
      <c r="E914" s="8" t="n"/>
    </row>
    <row r="915">
      <c r="A915" s="7" t="n"/>
      <c r="C915">
        <f>IF(B915="","",IFERROR(INDEX(Члени!$B:$B,MATCH(B915,Члени!$A:$A,0))&amp;" "&amp;INDEX(Члени!$C:$C,MATCH(B915,Члени!$A:$A,0)),"ID не знайдено"))</f>
        <v/>
      </c>
      <c r="E915" s="8" t="n"/>
    </row>
    <row r="916">
      <c r="A916" s="7" t="n"/>
      <c r="C916">
        <f>IF(B916="","",IFERROR(INDEX(Члени!$B:$B,MATCH(B916,Члени!$A:$A,0))&amp;" "&amp;INDEX(Члени!$C:$C,MATCH(B916,Члени!$A:$A,0)),"ID не знайдено"))</f>
        <v/>
      </c>
      <c r="E916" s="8" t="n"/>
    </row>
    <row r="917">
      <c r="A917" s="7" t="n"/>
      <c r="C917">
        <f>IF(B917="","",IFERROR(INDEX(Члени!$B:$B,MATCH(B917,Члени!$A:$A,0))&amp;" "&amp;INDEX(Члени!$C:$C,MATCH(B917,Члени!$A:$A,0)),"ID не знайдено"))</f>
        <v/>
      </c>
      <c r="E917" s="8" t="n"/>
    </row>
    <row r="918">
      <c r="A918" s="7" t="n"/>
      <c r="C918">
        <f>IF(B918="","",IFERROR(INDEX(Члени!$B:$B,MATCH(B918,Члени!$A:$A,0))&amp;" "&amp;INDEX(Члени!$C:$C,MATCH(B918,Члени!$A:$A,0)),"ID не знайдено"))</f>
        <v/>
      </c>
      <c r="E918" s="8" t="n"/>
    </row>
    <row r="919">
      <c r="A919" s="7" t="n"/>
      <c r="C919">
        <f>IF(B919="","",IFERROR(INDEX(Члени!$B:$B,MATCH(B919,Члени!$A:$A,0))&amp;" "&amp;INDEX(Члени!$C:$C,MATCH(B919,Члени!$A:$A,0)),"ID не знайдено"))</f>
        <v/>
      </c>
      <c r="E919" s="8" t="n"/>
    </row>
    <row r="920">
      <c r="A920" s="7" t="n"/>
      <c r="C920">
        <f>IF(B920="","",IFERROR(INDEX(Члени!$B:$B,MATCH(B920,Члени!$A:$A,0))&amp;" "&amp;INDEX(Члени!$C:$C,MATCH(B920,Члени!$A:$A,0)),"ID не знайдено"))</f>
        <v/>
      </c>
      <c r="E920" s="8" t="n"/>
    </row>
    <row r="921">
      <c r="A921" s="7" t="n"/>
      <c r="C921">
        <f>IF(B921="","",IFERROR(INDEX(Члени!$B:$B,MATCH(B921,Члени!$A:$A,0))&amp;" "&amp;INDEX(Члени!$C:$C,MATCH(B921,Члени!$A:$A,0)),"ID не знайдено"))</f>
        <v/>
      </c>
      <c r="E921" s="8" t="n"/>
    </row>
    <row r="922">
      <c r="A922" s="7" t="n"/>
      <c r="C922">
        <f>IF(B922="","",IFERROR(INDEX(Члени!$B:$B,MATCH(B922,Члени!$A:$A,0))&amp;" "&amp;INDEX(Члени!$C:$C,MATCH(B922,Члени!$A:$A,0)),"ID не знайдено"))</f>
        <v/>
      </c>
      <c r="E922" s="8" t="n"/>
    </row>
    <row r="923">
      <c r="A923" s="7" t="n"/>
      <c r="C923">
        <f>IF(B923="","",IFERROR(INDEX(Члени!$B:$B,MATCH(B923,Члени!$A:$A,0))&amp;" "&amp;INDEX(Члени!$C:$C,MATCH(B923,Члени!$A:$A,0)),"ID не знайдено"))</f>
        <v/>
      </c>
      <c r="E923" s="8" t="n"/>
    </row>
    <row r="924">
      <c r="A924" s="7" t="n"/>
      <c r="C924">
        <f>IF(B924="","",IFERROR(INDEX(Члени!$B:$B,MATCH(B924,Члени!$A:$A,0))&amp;" "&amp;INDEX(Члени!$C:$C,MATCH(B924,Члени!$A:$A,0)),"ID не знайдено"))</f>
        <v/>
      </c>
      <c r="E924" s="8" t="n"/>
    </row>
    <row r="925">
      <c r="A925" s="7" t="n"/>
      <c r="C925">
        <f>IF(B925="","",IFERROR(INDEX(Члени!$B:$B,MATCH(B925,Члени!$A:$A,0))&amp;" "&amp;INDEX(Члени!$C:$C,MATCH(B925,Члени!$A:$A,0)),"ID не знайдено"))</f>
        <v/>
      </c>
      <c r="E925" s="8" t="n"/>
    </row>
    <row r="926">
      <c r="A926" s="7" t="n"/>
      <c r="C926">
        <f>IF(B926="","",IFERROR(INDEX(Члени!$B:$B,MATCH(B926,Члени!$A:$A,0))&amp;" "&amp;INDEX(Члени!$C:$C,MATCH(B926,Члени!$A:$A,0)),"ID не знайдено"))</f>
        <v/>
      </c>
      <c r="E926" s="8" t="n"/>
    </row>
    <row r="927">
      <c r="A927" s="7" t="n"/>
      <c r="C927">
        <f>IF(B927="","",IFERROR(INDEX(Члени!$B:$B,MATCH(B927,Члени!$A:$A,0))&amp;" "&amp;INDEX(Члени!$C:$C,MATCH(B927,Члени!$A:$A,0)),"ID не знайдено"))</f>
        <v/>
      </c>
      <c r="E927" s="8" t="n"/>
    </row>
    <row r="928">
      <c r="A928" s="7" t="n"/>
      <c r="C928">
        <f>IF(B928="","",IFERROR(INDEX(Члени!$B:$B,MATCH(B928,Члени!$A:$A,0))&amp;" "&amp;INDEX(Члени!$C:$C,MATCH(B928,Члени!$A:$A,0)),"ID не знайдено"))</f>
        <v/>
      </c>
      <c r="E928" s="8" t="n"/>
    </row>
    <row r="929">
      <c r="A929" s="7" t="n"/>
      <c r="C929">
        <f>IF(B929="","",IFERROR(INDEX(Члени!$B:$B,MATCH(B929,Члени!$A:$A,0))&amp;" "&amp;INDEX(Члени!$C:$C,MATCH(B929,Члени!$A:$A,0)),"ID не знайдено"))</f>
        <v/>
      </c>
      <c r="E929" s="8" t="n"/>
    </row>
    <row r="930">
      <c r="A930" s="7" t="n"/>
      <c r="C930">
        <f>IF(B930="","",IFERROR(INDEX(Члени!$B:$B,MATCH(B930,Члени!$A:$A,0))&amp;" "&amp;INDEX(Члени!$C:$C,MATCH(B930,Члени!$A:$A,0)),"ID не знайдено"))</f>
        <v/>
      </c>
      <c r="E930" s="8" t="n"/>
    </row>
    <row r="931">
      <c r="A931" s="7" t="n"/>
      <c r="C931">
        <f>IF(B931="","",IFERROR(INDEX(Члени!$B:$B,MATCH(B931,Члени!$A:$A,0))&amp;" "&amp;INDEX(Члени!$C:$C,MATCH(B931,Члени!$A:$A,0)),"ID не знайдено"))</f>
        <v/>
      </c>
      <c r="E931" s="8" t="n"/>
    </row>
    <row r="932">
      <c r="A932" s="7" t="n"/>
      <c r="C932">
        <f>IF(B932="","",IFERROR(INDEX(Члени!$B:$B,MATCH(B932,Члени!$A:$A,0))&amp;" "&amp;INDEX(Члени!$C:$C,MATCH(B932,Члени!$A:$A,0)),"ID не знайдено"))</f>
        <v/>
      </c>
      <c r="E932" s="8" t="n"/>
    </row>
    <row r="933">
      <c r="A933" s="7" t="n"/>
      <c r="C933">
        <f>IF(B933="","",IFERROR(INDEX(Члени!$B:$B,MATCH(B933,Члени!$A:$A,0))&amp;" "&amp;INDEX(Члени!$C:$C,MATCH(B933,Члени!$A:$A,0)),"ID не знайдено"))</f>
        <v/>
      </c>
      <c r="E933" s="8" t="n"/>
    </row>
    <row r="934">
      <c r="A934" s="7" t="n"/>
      <c r="C934">
        <f>IF(B934="","",IFERROR(INDEX(Члени!$B:$B,MATCH(B934,Члени!$A:$A,0))&amp;" "&amp;INDEX(Члени!$C:$C,MATCH(B934,Члени!$A:$A,0)),"ID не знайдено"))</f>
        <v/>
      </c>
      <c r="E934" s="8" t="n"/>
    </row>
    <row r="935">
      <c r="A935" s="7" t="n"/>
      <c r="C935">
        <f>IF(B935="","",IFERROR(INDEX(Члени!$B:$B,MATCH(B935,Члени!$A:$A,0))&amp;" "&amp;INDEX(Члени!$C:$C,MATCH(B935,Члени!$A:$A,0)),"ID не знайдено"))</f>
        <v/>
      </c>
      <c r="E935" s="8" t="n"/>
    </row>
    <row r="936">
      <c r="A936" s="7" t="n"/>
      <c r="C936">
        <f>IF(B936="","",IFERROR(INDEX(Члени!$B:$B,MATCH(B936,Члени!$A:$A,0))&amp;" "&amp;INDEX(Члени!$C:$C,MATCH(B936,Члени!$A:$A,0)),"ID не знайдено"))</f>
        <v/>
      </c>
      <c r="E936" s="8" t="n"/>
    </row>
    <row r="937">
      <c r="A937" s="7" t="n"/>
      <c r="C937">
        <f>IF(B937="","",IFERROR(INDEX(Члени!$B:$B,MATCH(B937,Члени!$A:$A,0))&amp;" "&amp;INDEX(Члени!$C:$C,MATCH(B937,Члени!$A:$A,0)),"ID не знайдено"))</f>
        <v/>
      </c>
      <c r="E937" s="8" t="n"/>
    </row>
    <row r="938">
      <c r="A938" s="7" t="n"/>
      <c r="C938">
        <f>IF(B938="","",IFERROR(INDEX(Члени!$B:$B,MATCH(B938,Члени!$A:$A,0))&amp;" "&amp;INDEX(Члени!$C:$C,MATCH(B938,Члени!$A:$A,0)),"ID не знайдено"))</f>
        <v/>
      </c>
      <c r="E938" s="8" t="n"/>
    </row>
    <row r="939">
      <c r="A939" s="7" t="n"/>
      <c r="C939">
        <f>IF(B939="","",IFERROR(INDEX(Члени!$B:$B,MATCH(B939,Члени!$A:$A,0))&amp;" "&amp;INDEX(Члени!$C:$C,MATCH(B939,Члени!$A:$A,0)),"ID не знайдено"))</f>
        <v/>
      </c>
      <c r="E939" s="8" t="n"/>
    </row>
    <row r="940">
      <c r="A940" s="7" t="n"/>
      <c r="C940">
        <f>IF(B940="","",IFERROR(INDEX(Члени!$B:$B,MATCH(B940,Члени!$A:$A,0))&amp;" "&amp;INDEX(Члени!$C:$C,MATCH(B940,Члени!$A:$A,0)),"ID не знайдено"))</f>
        <v/>
      </c>
      <c r="E940" s="8" t="n"/>
    </row>
    <row r="941">
      <c r="A941" s="7" t="n"/>
      <c r="C941">
        <f>IF(B941="","",IFERROR(INDEX(Члени!$B:$B,MATCH(B941,Члени!$A:$A,0))&amp;" "&amp;INDEX(Члени!$C:$C,MATCH(B941,Члени!$A:$A,0)),"ID не знайдено"))</f>
        <v/>
      </c>
      <c r="E941" s="8" t="n"/>
    </row>
    <row r="942">
      <c r="A942" s="7" t="n"/>
      <c r="C942">
        <f>IF(B942="","",IFERROR(INDEX(Члени!$B:$B,MATCH(B942,Члени!$A:$A,0))&amp;" "&amp;INDEX(Члени!$C:$C,MATCH(B942,Члени!$A:$A,0)),"ID не знайдено"))</f>
        <v/>
      </c>
      <c r="E942" s="8" t="n"/>
    </row>
    <row r="943">
      <c r="A943" s="7" t="n"/>
      <c r="C943">
        <f>IF(B943="","",IFERROR(INDEX(Члени!$B:$B,MATCH(B943,Члени!$A:$A,0))&amp;" "&amp;INDEX(Члени!$C:$C,MATCH(B943,Члени!$A:$A,0)),"ID не знайдено"))</f>
        <v/>
      </c>
      <c r="E943" s="8" t="n"/>
    </row>
    <row r="944">
      <c r="A944" s="7" t="n"/>
      <c r="C944">
        <f>IF(B944="","",IFERROR(INDEX(Члени!$B:$B,MATCH(B944,Члени!$A:$A,0))&amp;" "&amp;INDEX(Члени!$C:$C,MATCH(B944,Члени!$A:$A,0)),"ID не знайдено"))</f>
        <v/>
      </c>
      <c r="E944" s="8" t="n"/>
    </row>
    <row r="945">
      <c r="A945" s="7" t="n"/>
      <c r="C945">
        <f>IF(B945="","",IFERROR(INDEX(Члени!$B:$B,MATCH(B945,Члени!$A:$A,0))&amp;" "&amp;INDEX(Члени!$C:$C,MATCH(B945,Члени!$A:$A,0)),"ID не знайдено"))</f>
        <v/>
      </c>
      <c r="E945" s="8" t="n"/>
    </row>
    <row r="946">
      <c r="A946" s="7" t="n"/>
      <c r="C946">
        <f>IF(B946="","",IFERROR(INDEX(Члени!$B:$B,MATCH(B946,Члени!$A:$A,0))&amp;" "&amp;INDEX(Члени!$C:$C,MATCH(B946,Члени!$A:$A,0)),"ID не знайдено"))</f>
        <v/>
      </c>
      <c r="E946" s="8" t="n"/>
    </row>
    <row r="947">
      <c r="A947" s="7" t="n"/>
      <c r="C947">
        <f>IF(B947="","",IFERROR(INDEX(Члени!$B:$B,MATCH(B947,Члени!$A:$A,0))&amp;" "&amp;INDEX(Члени!$C:$C,MATCH(B947,Члени!$A:$A,0)),"ID не знайдено"))</f>
        <v/>
      </c>
      <c r="E947" s="8" t="n"/>
    </row>
    <row r="948">
      <c r="A948" s="7" t="n"/>
      <c r="C948">
        <f>IF(B948="","",IFERROR(INDEX(Члени!$B:$B,MATCH(B948,Члени!$A:$A,0))&amp;" "&amp;INDEX(Члени!$C:$C,MATCH(B948,Члени!$A:$A,0)),"ID не знайдено"))</f>
        <v/>
      </c>
      <c r="E948" s="8" t="n"/>
    </row>
    <row r="949">
      <c r="A949" s="7" t="n"/>
      <c r="C949">
        <f>IF(B949="","",IFERROR(INDEX(Члени!$B:$B,MATCH(B949,Члени!$A:$A,0))&amp;" "&amp;INDEX(Члени!$C:$C,MATCH(B949,Члени!$A:$A,0)),"ID не знайдено"))</f>
        <v/>
      </c>
      <c r="E949" s="8" t="n"/>
    </row>
    <row r="950">
      <c r="A950" s="7" t="n"/>
      <c r="C950">
        <f>IF(B950="","",IFERROR(INDEX(Члени!$B:$B,MATCH(B950,Члени!$A:$A,0))&amp;" "&amp;INDEX(Члени!$C:$C,MATCH(B950,Члени!$A:$A,0)),"ID не знайдено"))</f>
        <v/>
      </c>
      <c r="E950" s="8" t="n"/>
    </row>
    <row r="951">
      <c r="A951" s="7" t="n"/>
      <c r="C951">
        <f>IF(B951="","",IFERROR(INDEX(Члени!$B:$B,MATCH(B951,Члени!$A:$A,0))&amp;" "&amp;INDEX(Члени!$C:$C,MATCH(B951,Члени!$A:$A,0)),"ID не знайдено"))</f>
        <v/>
      </c>
      <c r="E951" s="8" t="n"/>
    </row>
    <row r="952">
      <c r="A952" s="7" t="n"/>
      <c r="C952">
        <f>IF(B952="","",IFERROR(INDEX(Члени!$B:$B,MATCH(B952,Члени!$A:$A,0))&amp;" "&amp;INDEX(Члени!$C:$C,MATCH(B952,Члени!$A:$A,0)),"ID не знайдено"))</f>
        <v/>
      </c>
      <c r="E952" s="8" t="n"/>
    </row>
    <row r="953">
      <c r="A953" s="7" t="n"/>
      <c r="C953">
        <f>IF(B953="","",IFERROR(INDEX(Члени!$B:$B,MATCH(B953,Члени!$A:$A,0))&amp;" "&amp;INDEX(Члени!$C:$C,MATCH(B953,Члени!$A:$A,0)),"ID не знайдено"))</f>
        <v/>
      </c>
      <c r="E953" s="8" t="n"/>
    </row>
    <row r="954">
      <c r="A954" s="7" t="n"/>
      <c r="C954">
        <f>IF(B954="","",IFERROR(INDEX(Члени!$B:$B,MATCH(B954,Члени!$A:$A,0))&amp;" "&amp;INDEX(Члени!$C:$C,MATCH(B954,Члени!$A:$A,0)),"ID не знайдено"))</f>
        <v/>
      </c>
      <c r="E954" s="8" t="n"/>
    </row>
    <row r="955">
      <c r="A955" s="7" t="n"/>
      <c r="C955">
        <f>IF(B955="","",IFERROR(INDEX(Члени!$B:$B,MATCH(B955,Члени!$A:$A,0))&amp;" "&amp;INDEX(Члени!$C:$C,MATCH(B955,Члени!$A:$A,0)),"ID не знайдено"))</f>
        <v/>
      </c>
      <c r="E955" s="8" t="n"/>
    </row>
    <row r="956">
      <c r="A956" s="7" t="n"/>
      <c r="C956">
        <f>IF(B956="","",IFERROR(INDEX(Члени!$B:$B,MATCH(B956,Члени!$A:$A,0))&amp;" "&amp;INDEX(Члени!$C:$C,MATCH(B956,Члени!$A:$A,0)),"ID не знайдено"))</f>
        <v/>
      </c>
      <c r="E956" s="8" t="n"/>
    </row>
    <row r="957">
      <c r="A957" s="7" t="n"/>
      <c r="C957">
        <f>IF(B957="","",IFERROR(INDEX(Члени!$B:$B,MATCH(B957,Члени!$A:$A,0))&amp;" "&amp;INDEX(Члени!$C:$C,MATCH(B957,Члени!$A:$A,0)),"ID не знайдено"))</f>
        <v/>
      </c>
      <c r="E957" s="8" t="n"/>
    </row>
    <row r="958">
      <c r="A958" s="7" t="n"/>
      <c r="C958">
        <f>IF(B958="","",IFERROR(INDEX(Члени!$B:$B,MATCH(B958,Члени!$A:$A,0))&amp;" "&amp;INDEX(Члени!$C:$C,MATCH(B958,Члени!$A:$A,0)),"ID не знайдено"))</f>
        <v/>
      </c>
      <c r="E958" s="8" t="n"/>
    </row>
    <row r="959">
      <c r="A959" s="7" t="n"/>
      <c r="C959">
        <f>IF(B959="","",IFERROR(INDEX(Члени!$B:$B,MATCH(B959,Члени!$A:$A,0))&amp;" "&amp;INDEX(Члени!$C:$C,MATCH(B959,Члени!$A:$A,0)),"ID не знайдено"))</f>
        <v/>
      </c>
      <c r="E959" s="8" t="n"/>
    </row>
    <row r="960">
      <c r="A960" s="7" t="n"/>
      <c r="C960">
        <f>IF(B960="","",IFERROR(INDEX(Члени!$B:$B,MATCH(B960,Члени!$A:$A,0))&amp;" "&amp;INDEX(Члени!$C:$C,MATCH(B960,Члени!$A:$A,0)),"ID не знайдено"))</f>
        <v/>
      </c>
      <c r="E960" s="8" t="n"/>
    </row>
    <row r="961">
      <c r="A961" s="7" t="n"/>
      <c r="C961">
        <f>IF(B961="","",IFERROR(INDEX(Члени!$B:$B,MATCH(B961,Члени!$A:$A,0))&amp;" "&amp;INDEX(Члени!$C:$C,MATCH(B961,Члени!$A:$A,0)),"ID не знайдено"))</f>
        <v/>
      </c>
      <c r="E961" s="8" t="n"/>
    </row>
    <row r="962">
      <c r="A962" s="7" t="n"/>
      <c r="C962">
        <f>IF(B962="","",IFERROR(INDEX(Члени!$B:$B,MATCH(B962,Члени!$A:$A,0))&amp;" "&amp;INDEX(Члени!$C:$C,MATCH(B962,Члени!$A:$A,0)),"ID не знайдено"))</f>
        <v/>
      </c>
      <c r="E962" s="8" t="n"/>
    </row>
    <row r="963">
      <c r="A963" s="7" t="n"/>
      <c r="C963">
        <f>IF(B963="","",IFERROR(INDEX(Члени!$B:$B,MATCH(B963,Члени!$A:$A,0))&amp;" "&amp;INDEX(Члени!$C:$C,MATCH(B963,Члени!$A:$A,0)),"ID не знайдено"))</f>
        <v/>
      </c>
      <c r="E963" s="8" t="n"/>
    </row>
    <row r="964">
      <c r="A964" s="7" t="n"/>
      <c r="C964">
        <f>IF(B964="","",IFERROR(INDEX(Члени!$B:$B,MATCH(B964,Члени!$A:$A,0))&amp;" "&amp;INDEX(Члени!$C:$C,MATCH(B964,Члени!$A:$A,0)),"ID не знайдено"))</f>
        <v/>
      </c>
      <c r="E964" s="8" t="n"/>
    </row>
    <row r="965">
      <c r="A965" s="7" t="n"/>
      <c r="C965">
        <f>IF(B965="","",IFERROR(INDEX(Члени!$B:$B,MATCH(B965,Члени!$A:$A,0))&amp;" "&amp;INDEX(Члени!$C:$C,MATCH(B965,Члени!$A:$A,0)),"ID не знайдено"))</f>
        <v/>
      </c>
      <c r="E965" s="8" t="n"/>
    </row>
    <row r="966">
      <c r="A966" s="7" t="n"/>
      <c r="C966">
        <f>IF(B966="","",IFERROR(INDEX(Члени!$B:$B,MATCH(B966,Члени!$A:$A,0))&amp;" "&amp;INDEX(Члени!$C:$C,MATCH(B966,Члени!$A:$A,0)),"ID не знайдено"))</f>
        <v/>
      </c>
      <c r="E966" s="8" t="n"/>
    </row>
    <row r="967">
      <c r="A967" s="7" t="n"/>
      <c r="C967">
        <f>IF(B967="","",IFERROR(INDEX(Члени!$B:$B,MATCH(B967,Члени!$A:$A,0))&amp;" "&amp;INDEX(Члени!$C:$C,MATCH(B967,Члени!$A:$A,0)),"ID не знайдено"))</f>
        <v/>
      </c>
      <c r="E967" s="8" t="n"/>
    </row>
    <row r="968">
      <c r="A968" s="7" t="n"/>
      <c r="C968">
        <f>IF(B968="","",IFERROR(INDEX(Члени!$B:$B,MATCH(B968,Члени!$A:$A,0))&amp;" "&amp;INDEX(Члени!$C:$C,MATCH(B968,Члени!$A:$A,0)),"ID не знайдено"))</f>
        <v/>
      </c>
      <c r="E968" s="8" t="n"/>
    </row>
    <row r="969">
      <c r="A969" s="7" t="n"/>
      <c r="C969">
        <f>IF(B969="","",IFERROR(INDEX(Члени!$B:$B,MATCH(B969,Члени!$A:$A,0))&amp;" "&amp;INDEX(Члени!$C:$C,MATCH(B969,Члени!$A:$A,0)),"ID не знайдено"))</f>
        <v/>
      </c>
      <c r="E969" s="8" t="n"/>
    </row>
    <row r="970">
      <c r="A970" s="7" t="n"/>
      <c r="C970">
        <f>IF(B970="","",IFERROR(INDEX(Члени!$B:$B,MATCH(B970,Члени!$A:$A,0))&amp;" "&amp;INDEX(Члени!$C:$C,MATCH(B970,Члени!$A:$A,0)),"ID не знайдено"))</f>
        <v/>
      </c>
      <c r="E970" s="8" t="n"/>
    </row>
    <row r="971">
      <c r="A971" s="7" t="n"/>
      <c r="C971">
        <f>IF(B971="","",IFERROR(INDEX(Члени!$B:$B,MATCH(B971,Члени!$A:$A,0))&amp;" "&amp;INDEX(Члени!$C:$C,MATCH(B971,Члени!$A:$A,0)),"ID не знайдено"))</f>
        <v/>
      </c>
      <c r="E971" s="8" t="n"/>
    </row>
    <row r="972">
      <c r="A972" s="7" t="n"/>
      <c r="C972">
        <f>IF(B972="","",IFERROR(INDEX(Члени!$B:$B,MATCH(B972,Члени!$A:$A,0))&amp;" "&amp;INDEX(Члени!$C:$C,MATCH(B972,Члени!$A:$A,0)),"ID не знайдено"))</f>
        <v/>
      </c>
      <c r="E972" s="8" t="n"/>
    </row>
    <row r="973">
      <c r="A973" s="7" t="n"/>
      <c r="C973">
        <f>IF(B973="","",IFERROR(INDEX(Члени!$B:$B,MATCH(B973,Члени!$A:$A,0))&amp;" "&amp;INDEX(Члени!$C:$C,MATCH(B973,Члени!$A:$A,0)),"ID не знайдено"))</f>
        <v/>
      </c>
      <c r="E973" s="8" t="n"/>
    </row>
    <row r="974">
      <c r="A974" s="7" t="n"/>
      <c r="C974">
        <f>IF(B974="","",IFERROR(INDEX(Члени!$B:$B,MATCH(B974,Члени!$A:$A,0))&amp;" "&amp;INDEX(Члени!$C:$C,MATCH(B974,Члени!$A:$A,0)),"ID не знайдено"))</f>
        <v/>
      </c>
      <c r="E974" s="8" t="n"/>
    </row>
    <row r="975">
      <c r="A975" s="7" t="n"/>
      <c r="C975">
        <f>IF(B975="","",IFERROR(INDEX(Члени!$B:$B,MATCH(B975,Члени!$A:$A,0))&amp;" "&amp;INDEX(Члени!$C:$C,MATCH(B975,Члени!$A:$A,0)),"ID не знайдено"))</f>
        <v/>
      </c>
      <c r="E975" s="8" t="n"/>
    </row>
    <row r="976">
      <c r="A976" s="7" t="n"/>
      <c r="C976">
        <f>IF(B976="","",IFERROR(INDEX(Члени!$B:$B,MATCH(B976,Члени!$A:$A,0))&amp;" "&amp;INDEX(Члени!$C:$C,MATCH(B976,Члени!$A:$A,0)),"ID не знайдено"))</f>
        <v/>
      </c>
      <c r="E976" s="8" t="n"/>
    </row>
    <row r="977">
      <c r="A977" s="7" t="n"/>
      <c r="C977">
        <f>IF(B977="","",IFERROR(INDEX(Члени!$B:$B,MATCH(B977,Члени!$A:$A,0))&amp;" "&amp;INDEX(Члени!$C:$C,MATCH(B977,Члени!$A:$A,0)),"ID не знайдено"))</f>
        <v/>
      </c>
      <c r="E977" s="8" t="n"/>
    </row>
    <row r="978">
      <c r="A978" s="7" t="n"/>
      <c r="C978">
        <f>IF(B978="","",IFERROR(INDEX(Члени!$B:$B,MATCH(B978,Члени!$A:$A,0))&amp;" "&amp;INDEX(Члени!$C:$C,MATCH(B978,Члени!$A:$A,0)),"ID не знайдено"))</f>
        <v/>
      </c>
      <c r="E978" s="8" t="n"/>
    </row>
    <row r="979">
      <c r="A979" s="7" t="n"/>
      <c r="C979">
        <f>IF(B979="","",IFERROR(INDEX(Члени!$B:$B,MATCH(B979,Члени!$A:$A,0))&amp;" "&amp;INDEX(Члени!$C:$C,MATCH(B979,Члени!$A:$A,0)),"ID не знайдено"))</f>
        <v/>
      </c>
      <c r="E979" s="8" t="n"/>
    </row>
    <row r="980">
      <c r="A980" s="7" t="n"/>
      <c r="C980">
        <f>IF(B980="","",IFERROR(INDEX(Члени!$B:$B,MATCH(B980,Члени!$A:$A,0))&amp;" "&amp;INDEX(Члени!$C:$C,MATCH(B980,Члени!$A:$A,0)),"ID не знайдено"))</f>
        <v/>
      </c>
      <c r="E980" s="8" t="n"/>
    </row>
    <row r="981">
      <c r="A981" s="7" t="n"/>
      <c r="C981">
        <f>IF(B981="","",IFERROR(INDEX(Члени!$B:$B,MATCH(B981,Члени!$A:$A,0))&amp;" "&amp;INDEX(Члени!$C:$C,MATCH(B981,Члени!$A:$A,0)),"ID не знайдено"))</f>
        <v/>
      </c>
      <c r="E981" s="8" t="n"/>
    </row>
    <row r="982">
      <c r="A982" s="7" t="n"/>
      <c r="C982">
        <f>IF(B982="","",IFERROR(INDEX(Члени!$B:$B,MATCH(B982,Члени!$A:$A,0))&amp;" "&amp;INDEX(Члени!$C:$C,MATCH(B982,Члени!$A:$A,0)),"ID не знайдено"))</f>
        <v/>
      </c>
      <c r="E982" s="8" t="n"/>
    </row>
    <row r="983">
      <c r="A983" s="7" t="n"/>
      <c r="C983">
        <f>IF(B983="","",IFERROR(INDEX(Члени!$B:$B,MATCH(B983,Члени!$A:$A,0))&amp;" "&amp;INDEX(Члени!$C:$C,MATCH(B983,Члени!$A:$A,0)),"ID не знайдено"))</f>
        <v/>
      </c>
      <c r="E983" s="8" t="n"/>
    </row>
    <row r="984">
      <c r="A984" s="7" t="n"/>
      <c r="C984">
        <f>IF(B984="","",IFERROR(INDEX(Члени!$B:$B,MATCH(B984,Члени!$A:$A,0))&amp;" "&amp;INDEX(Члени!$C:$C,MATCH(B984,Члени!$A:$A,0)),"ID не знайдено"))</f>
        <v/>
      </c>
      <c r="E984" s="8" t="n"/>
    </row>
    <row r="985">
      <c r="A985" s="7" t="n"/>
      <c r="C985">
        <f>IF(B985="","",IFERROR(INDEX(Члени!$B:$B,MATCH(B985,Члени!$A:$A,0))&amp;" "&amp;INDEX(Члени!$C:$C,MATCH(B985,Члени!$A:$A,0)),"ID не знайдено"))</f>
        <v/>
      </c>
      <c r="E985" s="8" t="n"/>
    </row>
    <row r="986">
      <c r="A986" s="7" t="n"/>
      <c r="C986">
        <f>IF(B986="","",IFERROR(INDEX(Члени!$B:$B,MATCH(B986,Члени!$A:$A,0))&amp;" "&amp;INDEX(Члени!$C:$C,MATCH(B986,Члени!$A:$A,0)),"ID не знайдено"))</f>
        <v/>
      </c>
      <c r="E986" s="8" t="n"/>
    </row>
    <row r="987">
      <c r="A987" s="7" t="n"/>
      <c r="C987">
        <f>IF(B987="","",IFERROR(INDEX(Члени!$B:$B,MATCH(B987,Члени!$A:$A,0))&amp;" "&amp;INDEX(Члени!$C:$C,MATCH(B987,Члени!$A:$A,0)),"ID не знайдено"))</f>
        <v/>
      </c>
      <c r="E987" s="8" t="n"/>
    </row>
    <row r="988">
      <c r="A988" s="7" t="n"/>
      <c r="C988">
        <f>IF(B988="","",IFERROR(INDEX(Члени!$B:$B,MATCH(B988,Члени!$A:$A,0))&amp;" "&amp;INDEX(Члени!$C:$C,MATCH(B988,Члени!$A:$A,0)),"ID не знайдено"))</f>
        <v/>
      </c>
      <c r="E988" s="8" t="n"/>
    </row>
    <row r="989">
      <c r="A989" s="7" t="n"/>
      <c r="C989">
        <f>IF(B989="","",IFERROR(INDEX(Члени!$B:$B,MATCH(B989,Члени!$A:$A,0))&amp;" "&amp;INDEX(Члени!$C:$C,MATCH(B989,Члени!$A:$A,0)),"ID не знайдено"))</f>
        <v/>
      </c>
      <c r="E989" s="8" t="n"/>
    </row>
    <row r="990">
      <c r="A990" s="7" t="n"/>
      <c r="C990">
        <f>IF(B990="","",IFERROR(INDEX(Члени!$B:$B,MATCH(B990,Члени!$A:$A,0))&amp;" "&amp;INDEX(Члени!$C:$C,MATCH(B990,Члени!$A:$A,0)),"ID не знайдено"))</f>
        <v/>
      </c>
      <c r="E990" s="8" t="n"/>
    </row>
    <row r="991">
      <c r="A991" s="7" t="n"/>
      <c r="C991">
        <f>IF(B991="","",IFERROR(INDEX(Члени!$B:$B,MATCH(B991,Члени!$A:$A,0))&amp;" "&amp;INDEX(Члени!$C:$C,MATCH(B991,Члени!$A:$A,0)),"ID не знайдено"))</f>
        <v/>
      </c>
      <c r="E991" s="8" t="n"/>
    </row>
    <row r="992">
      <c r="A992" s="7" t="n"/>
      <c r="C992">
        <f>IF(B992="","",IFERROR(INDEX(Члени!$B:$B,MATCH(B992,Члени!$A:$A,0))&amp;" "&amp;INDEX(Члени!$C:$C,MATCH(B992,Члени!$A:$A,0)),"ID не знайдено"))</f>
        <v/>
      </c>
      <c r="E992" s="8" t="n"/>
    </row>
    <row r="993">
      <c r="A993" s="7" t="n"/>
      <c r="C993">
        <f>IF(B993="","",IFERROR(INDEX(Члени!$B:$B,MATCH(B993,Члени!$A:$A,0))&amp;" "&amp;INDEX(Члени!$C:$C,MATCH(B993,Члени!$A:$A,0)),"ID не знайдено"))</f>
        <v/>
      </c>
      <c r="E993" s="8" t="n"/>
    </row>
    <row r="994">
      <c r="A994" s="7" t="n"/>
      <c r="C994">
        <f>IF(B994="","",IFERROR(INDEX(Члени!$B:$B,MATCH(B994,Члени!$A:$A,0))&amp;" "&amp;INDEX(Члени!$C:$C,MATCH(B994,Члени!$A:$A,0)),"ID не знайдено"))</f>
        <v/>
      </c>
      <c r="E994" s="8" t="n"/>
    </row>
    <row r="995">
      <c r="A995" s="7" t="n"/>
      <c r="C995">
        <f>IF(B995="","",IFERROR(INDEX(Члени!$B:$B,MATCH(B995,Члени!$A:$A,0))&amp;" "&amp;INDEX(Члени!$C:$C,MATCH(B995,Члени!$A:$A,0)),"ID не знайдено"))</f>
        <v/>
      </c>
      <c r="E995" s="8" t="n"/>
    </row>
    <row r="996">
      <c r="A996" s="7" t="n"/>
      <c r="C996">
        <f>IF(B996="","",IFERROR(INDEX(Члени!$B:$B,MATCH(B996,Члени!$A:$A,0))&amp;" "&amp;INDEX(Члени!$C:$C,MATCH(B996,Члени!$A:$A,0)),"ID не знайдено"))</f>
        <v/>
      </c>
      <c r="E996" s="8" t="n"/>
    </row>
    <row r="997">
      <c r="A997" s="7" t="n"/>
      <c r="C997">
        <f>IF(B997="","",IFERROR(INDEX(Члени!$B:$B,MATCH(B997,Члени!$A:$A,0))&amp;" "&amp;INDEX(Члени!$C:$C,MATCH(B997,Члени!$A:$A,0)),"ID не знайдено"))</f>
        <v/>
      </c>
      <c r="E997" s="8" t="n"/>
    </row>
    <row r="998">
      <c r="A998" s="7" t="n"/>
      <c r="C998">
        <f>IF(B998="","",IFERROR(INDEX(Члени!$B:$B,MATCH(B998,Члени!$A:$A,0))&amp;" "&amp;INDEX(Члени!$C:$C,MATCH(B998,Члени!$A:$A,0)),"ID не знайдено"))</f>
        <v/>
      </c>
      <c r="E998" s="8" t="n"/>
    </row>
    <row r="999">
      <c r="A999" s="7" t="n"/>
      <c r="C999">
        <f>IF(B999="","",IFERROR(INDEX(Члени!$B:$B,MATCH(B999,Члени!$A:$A,0))&amp;" "&amp;INDEX(Члени!$C:$C,MATCH(B999,Члени!$A:$A,0)),"ID не знайдено"))</f>
        <v/>
      </c>
      <c r="E999" s="8" t="n"/>
    </row>
    <row r="1000">
      <c r="A1000" s="7" t="n"/>
      <c r="C1000">
        <f>IF(B1000="","",IFERROR(INDEX(Члени!$B:$B,MATCH(B1000,Члени!$A:$A,0))&amp;" "&amp;INDEX(Члени!$C:$C,MATCH(B1000,Члени!$A:$A,0)),"ID не знайдено"))</f>
        <v/>
      </c>
      <c r="E1000" s="8" t="n"/>
    </row>
    <row r="1001">
      <c r="A1001" s="7" t="n"/>
      <c r="C1001">
        <f>IF(B1001="","",IFERROR(INDEX(Члени!$B:$B,MATCH(B1001,Члени!$A:$A,0))&amp;" "&amp;INDEX(Члени!$C:$C,MATCH(B1001,Члени!$A:$A,0)),"ID не знайдено"))</f>
        <v/>
      </c>
      <c r="E1001" s="8" t="n"/>
    </row>
    <row r="1002">
      <c r="A1002" s="7" t="n"/>
      <c r="C1002">
        <f>IF(B1002="","",IFERROR(INDEX(Члени!$B:$B,MATCH(B1002,Члени!$A:$A,0))&amp;" "&amp;INDEX(Члени!$C:$C,MATCH(B1002,Члени!$A:$A,0)),"ID не знайдено"))</f>
        <v/>
      </c>
      <c r="E1002" s="8" t="n"/>
    </row>
    <row r="1003">
      <c r="A1003" s="7" t="n"/>
      <c r="C1003">
        <f>IF(B1003="","",IFERROR(INDEX(Члени!$B:$B,MATCH(B1003,Члени!$A:$A,0))&amp;" "&amp;INDEX(Члени!$C:$C,MATCH(B1003,Члени!$A:$A,0)),"ID не знайдено"))</f>
        <v/>
      </c>
      <c r="E1003" s="8" t="n"/>
    </row>
    <row r="1004">
      <c r="A1004" s="7" t="n"/>
      <c r="C1004">
        <f>IF(B1004="","",IFERROR(INDEX(Члени!$B:$B,MATCH(B1004,Члени!$A:$A,0))&amp;" "&amp;INDEX(Члени!$C:$C,MATCH(B1004,Члени!$A:$A,0)),"ID не знайдено"))</f>
        <v/>
      </c>
      <c r="E1004" s="8" t="n"/>
    </row>
    <row r="1005">
      <c r="A1005" s="7" t="n"/>
      <c r="C1005">
        <f>IF(B1005="","",IFERROR(INDEX(Члени!$B:$B,MATCH(B1005,Члени!$A:$A,0))&amp;" "&amp;INDEX(Члени!$C:$C,MATCH(B1005,Члени!$A:$A,0)),"ID не знайдено"))</f>
        <v/>
      </c>
      <c r="E1005" s="8" t="n"/>
    </row>
    <row r="1006">
      <c r="A1006" s="7" t="n"/>
      <c r="C1006">
        <f>IF(B1006="","",IFERROR(INDEX(Члени!$B:$B,MATCH(B1006,Члени!$A:$A,0))&amp;" "&amp;INDEX(Члени!$C:$C,MATCH(B1006,Члени!$A:$A,0)),"ID не знайдено"))</f>
        <v/>
      </c>
      <c r="E1006" s="8" t="n"/>
    </row>
    <row r="1007">
      <c r="A1007" s="7" t="n"/>
      <c r="C1007">
        <f>IF(B1007="","",IFERROR(INDEX(Члени!$B:$B,MATCH(B1007,Члени!$A:$A,0))&amp;" "&amp;INDEX(Члени!$C:$C,MATCH(B1007,Члени!$A:$A,0)),"ID не знайдено"))</f>
        <v/>
      </c>
      <c r="E1007" s="8" t="n"/>
    </row>
    <row r="1008">
      <c r="A1008" s="7" t="n"/>
      <c r="C1008">
        <f>IF(B1008="","",IFERROR(INDEX(Члени!$B:$B,MATCH(B1008,Члени!$A:$A,0))&amp;" "&amp;INDEX(Члени!$C:$C,MATCH(B1008,Члени!$A:$A,0)),"ID не знайдено"))</f>
        <v/>
      </c>
      <c r="E1008" s="8" t="n"/>
    </row>
    <row r="1009">
      <c r="A1009" s="7" t="n"/>
      <c r="C1009">
        <f>IF(B1009="","",IFERROR(INDEX(Члени!$B:$B,MATCH(B1009,Члени!$A:$A,0))&amp;" "&amp;INDEX(Члени!$C:$C,MATCH(B1009,Члени!$A:$A,0)),"ID не знайдено"))</f>
        <v/>
      </c>
      <c r="E1009" s="8" t="n"/>
    </row>
    <row r="1010">
      <c r="A1010" s="7" t="n"/>
      <c r="C1010">
        <f>IF(B1010="","",IFERROR(INDEX(Члени!$B:$B,MATCH(B1010,Члени!$A:$A,0))&amp;" "&amp;INDEX(Члени!$C:$C,MATCH(B1010,Члени!$A:$A,0)),"ID не знайдено"))</f>
        <v/>
      </c>
      <c r="E1010" s="8" t="n"/>
    </row>
    <row r="1011">
      <c r="A1011" s="7" t="n"/>
      <c r="C1011">
        <f>IF(B1011="","",IFERROR(INDEX(Члени!$B:$B,MATCH(B1011,Члени!$A:$A,0))&amp;" "&amp;INDEX(Члени!$C:$C,MATCH(B1011,Члени!$A:$A,0)),"ID не знайдено"))</f>
        <v/>
      </c>
      <c r="E1011" s="8" t="n"/>
    </row>
    <row r="1012">
      <c r="A1012" s="7" t="n"/>
      <c r="C1012">
        <f>IF(B1012="","",IFERROR(INDEX(Члени!$B:$B,MATCH(B1012,Члени!$A:$A,0))&amp;" "&amp;INDEX(Члени!$C:$C,MATCH(B1012,Члени!$A:$A,0)),"ID не знайдено"))</f>
        <v/>
      </c>
      <c r="E1012" s="8" t="n"/>
    </row>
    <row r="1013">
      <c r="A1013" s="7" t="n"/>
      <c r="C1013">
        <f>IF(B1013="","",IFERROR(INDEX(Члени!$B:$B,MATCH(B1013,Члени!$A:$A,0))&amp;" "&amp;INDEX(Члени!$C:$C,MATCH(B1013,Члени!$A:$A,0)),"ID не знайдено"))</f>
        <v/>
      </c>
      <c r="E1013" s="8" t="n"/>
    </row>
    <row r="1014">
      <c r="A1014" s="7" t="n"/>
      <c r="C1014">
        <f>IF(B1014="","",IFERROR(INDEX(Члени!$B:$B,MATCH(B1014,Члени!$A:$A,0))&amp;" "&amp;INDEX(Члени!$C:$C,MATCH(B1014,Члени!$A:$A,0)),"ID не знайдено"))</f>
        <v/>
      </c>
      <c r="E1014" s="8" t="n"/>
    </row>
    <row r="1015">
      <c r="A1015" s="7" t="n"/>
      <c r="C1015">
        <f>IF(B1015="","",IFERROR(INDEX(Члени!$B:$B,MATCH(B1015,Члени!$A:$A,0))&amp;" "&amp;INDEX(Члени!$C:$C,MATCH(B1015,Члени!$A:$A,0)),"ID не знайдено"))</f>
        <v/>
      </c>
      <c r="E1015" s="8" t="n"/>
    </row>
    <row r="1016">
      <c r="A1016" s="7" t="n"/>
      <c r="C1016">
        <f>IF(B1016="","",IFERROR(INDEX(Члени!$B:$B,MATCH(B1016,Члени!$A:$A,0))&amp;" "&amp;INDEX(Члени!$C:$C,MATCH(B1016,Члени!$A:$A,0)),"ID не знайдено"))</f>
        <v/>
      </c>
      <c r="E1016" s="8" t="n"/>
    </row>
    <row r="1017">
      <c r="A1017" s="7" t="n"/>
      <c r="C1017">
        <f>IF(B1017="","",IFERROR(INDEX(Члени!$B:$B,MATCH(B1017,Члени!$A:$A,0))&amp;" "&amp;INDEX(Члени!$C:$C,MATCH(B1017,Члени!$A:$A,0)),"ID не знайдено"))</f>
        <v/>
      </c>
      <c r="E1017" s="8" t="n"/>
    </row>
    <row r="1018">
      <c r="A1018" s="7" t="n"/>
      <c r="C1018">
        <f>IF(B1018="","",IFERROR(INDEX(Члени!$B:$B,MATCH(B1018,Члени!$A:$A,0))&amp;" "&amp;INDEX(Члени!$C:$C,MATCH(B1018,Члени!$A:$A,0)),"ID не знайдено"))</f>
        <v/>
      </c>
      <c r="E1018" s="8" t="n"/>
    </row>
    <row r="1019">
      <c r="A1019" s="7" t="n"/>
      <c r="C1019">
        <f>IF(B1019="","",IFERROR(INDEX(Члени!$B:$B,MATCH(B1019,Члени!$A:$A,0))&amp;" "&amp;INDEX(Члени!$C:$C,MATCH(B1019,Члени!$A:$A,0)),"ID не знайдено"))</f>
        <v/>
      </c>
      <c r="E1019" s="8" t="n"/>
    </row>
    <row r="1020">
      <c r="A1020" s="7" t="n"/>
      <c r="C1020">
        <f>IF(B1020="","",IFERROR(INDEX(Члени!$B:$B,MATCH(B1020,Члени!$A:$A,0))&amp;" "&amp;INDEX(Члени!$C:$C,MATCH(B1020,Члени!$A:$A,0)),"ID не знайдено"))</f>
        <v/>
      </c>
      <c r="E1020" s="8" t="n"/>
    </row>
    <row r="1021">
      <c r="A1021" s="7" t="n"/>
      <c r="C1021">
        <f>IF(B1021="","",IFERROR(INDEX(Члени!$B:$B,MATCH(B1021,Члени!$A:$A,0))&amp;" "&amp;INDEX(Члени!$C:$C,MATCH(B1021,Члени!$A:$A,0)),"ID не знайдено"))</f>
        <v/>
      </c>
      <c r="E1021" s="8" t="n"/>
    </row>
    <row r="1022">
      <c r="A1022" s="7" t="n"/>
      <c r="C1022">
        <f>IF(B1022="","",IFERROR(INDEX(Члени!$B:$B,MATCH(B1022,Члени!$A:$A,0))&amp;" "&amp;INDEX(Члени!$C:$C,MATCH(B1022,Члени!$A:$A,0)),"ID не знайдено"))</f>
        <v/>
      </c>
      <c r="E1022" s="8" t="n"/>
    </row>
    <row r="1023">
      <c r="A1023" s="7" t="n"/>
      <c r="C1023">
        <f>IF(B1023="","",IFERROR(INDEX(Члени!$B:$B,MATCH(B1023,Члени!$A:$A,0))&amp;" "&amp;INDEX(Члени!$C:$C,MATCH(B1023,Члени!$A:$A,0)),"ID не знайдено"))</f>
        <v/>
      </c>
      <c r="E1023" s="8" t="n"/>
    </row>
    <row r="1024">
      <c r="A1024" s="7" t="n"/>
      <c r="C1024">
        <f>IF(B1024="","",IFERROR(INDEX(Члени!$B:$B,MATCH(B1024,Члени!$A:$A,0))&amp;" "&amp;INDEX(Члени!$C:$C,MATCH(B1024,Члени!$A:$A,0)),"ID не знайдено"))</f>
        <v/>
      </c>
      <c r="E1024" s="8" t="n"/>
    </row>
    <row r="1025">
      <c r="A1025" s="7" t="n"/>
      <c r="C1025">
        <f>IF(B1025="","",IFERROR(INDEX(Члени!$B:$B,MATCH(B1025,Члени!$A:$A,0))&amp;" "&amp;INDEX(Члени!$C:$C,MATCH(B1025,Члени!$A:$A,0)),"ID не знайдено"))</f>
        <v/>
      </c>
      <c r="E1025" s="8" t="n"/>
    </row>
    <row r="1026">
      <c r="A1026" s="7" t="n"/>
      <c r="C1026">
        <f>IF(B1026="","",IFERROR(INDEX(Члени!$B:$B,MATCH(B1026,Члени!$A:$A,0))&amp;" "&amp;INDEX(Члени!$C:$C,MATCH(B1026,Члени!$A:$A,0)),"ID не знайдено"))</f>
        <v/>
      </c>
      <c r="E1026" s="8" t="n"/>
    </row>
    <row r="1027">
      <c r="A1027" s="7" t="n"/>
      <c r="C1027">
        <f>IF(B1027="","",IFERROR(INDEX(Члени!$B:$B,MATCH(B1027,Члени!$A:$A,0))&amp;" "&amp;INDEX(Члени!$C:$C,MATCH(B1027,Члени!$A:$A,0)),"ID не знайдено"))</f>
        <v/>
      </c>
      <c r="E1027" s="8" t="n"/>
    </row>
    <row r="1028">
      <c r="A1028" s="7" t="n"/>
      <c r="C1028">
        <f>IF(B1028="","",IFERROR(INDEX(Члени!$B:$B,MATCH(B1028,Члени!$A:$A,0))&amp;" "&amp;INDEX(Члени!$C:$C,MATCH(B1028,Члени!$A:$A,0)),"ID не знайдено"))</f>
        <v/>
      </c>
      <c r="E1028" s="8" t="n"/>
    </row>
    <row r="1029">
      <c r="A1029" s="7" t="n"/>
      <c r="C1029">
        <f>IF(B1029="","",IFERROR(INDEX(Члени!$B:$B,MATCH(B1029,Члени!$A:$A,0))&amp;" "&amp;INDEX(Члени!$C:$C,MATCH(B1029,Члени!$A:$A,0)),"ID не знайдено"))</f>
        <v/>
      </c>
      <c r="E1029" s="8" t="n"/>
    </row>
    <row r="1030">
      <c r="A1030" s="7" t="n"/>
      <c r="C1030">
        <f>IF(B1030="","",IFERROR(INDEX(Члени!$B:$B,MATCH(B1030,Члени!$A:$A,0))&amp;" "&amp;INDEX(Члени!$C:$C,MATCH(B1030,Члени!$A:$A,0)),"ID не знайдено"))</f>
        <v/>
      </c>
      <c r="E1030" s="8" t="n"/>
    </row>
    <row r="1031">
      <c r="A1031" s="7" t="n"/>
      <c r="C1031">
        <f>IF(B1031="","",IFERROR(INDEX(Члени!$B:$B,MATCH(B1031,Члени!$A:$A,0))&amp;" "&amp;INDEX(Члени!$C:$C,MATCH(B1031,Члени!$A:$A,0)),"ID не знайдено"))</f>
        <v/>
      </c>
      <c r="E1031" s="8" t="n"/>
    </row>
    <row r="1032">
      <c r="A1032" s="7" t="n"/>
      <c r="C1032">
        <f>IF(B1032="","",IFERROR(INDEX(Члени!$B:$B,MATCH(B1032,Члени!$A:$A,0))&amp;" "&amp;INDEX(Члени!$C:$C,MATCH(B1032,Члени!$A:$A,0)),"ID не знайдено"))</f>
        <v/>
      </c>
      <c r="E1032" s="8" t="n"/>
    </row>
    <row r="1033">
      <c r="A1033" s="7" t="n"/>
      <c r="C1033">
        <f>IF(B1033="","",IFERROR(INDEX(Члени!$B:$B,MATCH(B1033,Члени!$A:$A,0))&amp;" "&amp;INDEX(Члени!$C:$C,MATCH(B1033,Члени!$A:$A,0)),"ID не знайдено"))</f>
        <v/>
      </c>
      <c r="E1033" s="8" t="n"/>
    </row>
    <row r="1034">
      <c r="A1034" s="7" t="n"/>
      <c r="C1034">
        <f>IF(B1034="","",IFERROR(INDEX(Члени!$B:$B,MATCH(B1034,Члени!$A:$A,0))&amp;" "&amp;INDEX(Члени!$C:$C,MATCH(B1034,Члени!$A:$A,0)),"ID не знайдено"))</f>
        <v/>
      </c>
      <c r="E1034" s="8" t="n"/>
    </row>
    <row r="1035">
      <c r="A1035" s="7" t="n"/>
      <c r="C1035">
        <f>IF(B1035="","",IFERROR(INDEX(Члени!$B:$B,MATCH(B1035,Члени!$A:$A,0))&amp;" "&amp;INDEX(Члени!$C:$C,MATCH(B1035,Члени!$A:$A,0)),"ID не знайдено"))</f>
        <v/>
      </c>
      <c r="E1035" s="8" t="n"/>
    </row>
    <row r="1036">
      <c r="A1036" s="7" t="n"/>
      <c r="C1036">
        <f>IF(B1036="","",IFERROR(INDEX(Члени!$B:$B,MATCH(B1036,Члени!$A:$A,0))&amp;" "&amp;INDEX(Члени!$C:$C,MATCH(B1036,Члени!$A:$A,0)),"ID не знайдено"))</f>
        <v/>
      </c>
      <c r="E1036" s="8" t="n"/>
    </row>
    <row r="1037">
      <c r="A1037" s="7" t="n"/>
      <c r="C1037">
        <f>IF(B1037="","",IFERROR(INDEX(Члени!$B:$B,MATCH(B1037,Члени!$A:$A,0))&amp;" "&amp;INDEX(Члени!$C:$C,MATCH(B1037,Члени!$A:$A,0)),"ID не знайдено"))</f>
        <v/>
      </c>
      <c r="E1037" s="8" t="n"/>
    </row>
    <row r="1038">
      <c r="A1038" s="7" t="n"/>
      <c r="C1038">
        <f>IF(B1038="","",IFERROR(INDEX(Члени!$B:$B,MATCH(B1038,Члени!$A:$A,0))&amp;" "&amp;INDEX(Члени!$C:$C,MATCH(B1038,Члени!$A:$A,0)),"ID не знайдено"))</f>
        <v/>
      </c>
      <c r="E1038" s="8" t="n"/>
    </row>
    <row r="1039">
      <c r="A1039" s="7" t="n"/>
      <c r="C1039">
        <f>IF(B1039="","",IFERROR(INDEX(Члени!$B:$B,MATCH(B1039,Члени!$A:$A,0))&amp;" "&amp;INDEX(Члени!$C:$C,MATCH(B1039,Члени!$A:$A,0)),"ID не знайдено"))</f>
        <v/>
      </c>
      <c r="E1039" s="8" t="n"/>
    </row>
    <row r="1040">
      <c r="A1040" s="7" t="n"/>
      <c r="C1040">
        <f>IF(B1040="","",IFERROR(INDEX(Члени!$B:$B,MATCH(B1040,Члени!$A:$A,0))&amp;" "&amp;INDEX(Члени!$C:$C,MATCH(B1040,Члени!$A:$A,0)),"ID не знайдено"))</f>
        <v/>
      </c>
      <c r="E1040" s="8" t="n"/>
    </row>
    <row r="1041">
      <c r="A1041" s="7" t="n"/>
      <c r="C1041">
        <f>IF(B1041="","",IFERROR(INDEX(Члени!$B:$B,MATCH(B1041,Члени!$A:$A,0))&amp;" "&amp;INDEX(Члени!$C:$C,MATCH(B1041,Члени!$A:$A,0)),"ID не знайдено"))</f>
        <v/>
      </c>
      <c r="E1041" s="8" t="n"/>
    </row>
    <row r="1042">
      <c r="A1042" s="7" t="n"/>
      <c r="C1042">
        <f>IF(B1042="","",IFERROR(INDEX(Члени!$B:$B,MATCH(B1042,Члени!$A:$A,0))&amp;" "&amp;INDEX(Члени!$C:$C,MATCH(B1042,Члени!$A:$A,0)),"ID не знайдено"))</f>
        <v/>
      </c>
      <c r="E1042" s="8" t="n"/>
    </row>
    <row r="1043">
      <c r="A1043" s="7" t="n"/>
      <c r="C1043">
        <f>IF(B1043="","",IFERROR(INDEX(Члени!$B:$B,MATCH(B1043,Члени!$A:$A,0))&amp;" "&amp;INDEX(Члени!$C:$C,MATCH(B1043,Члени!$A:$A,0)),"ID не знайдено"))</f>
        <v/>
      </c>
      <c r="E1043" s="8" t="n"/>
    </row>
    <row r="1044">
      <c r="A1044" s="7" t="n"/>
      <c r="C1044">
        <f>IF(B1044="","",IFERROR(INDEX(Члени!$B:$B,MATCH(B1044,Члени!$A:$A,0))&amp;" "&amp;INDEX(Члени!$C:$C,MATCH(B1044,Члени!$A:$A,0)),"ID не знайдено"))</f>
        <v/>
      </c>
      <c r="E1044" s="8" t="n"/>
    </row>
    <row r="1045">
      <c r="A1045" s="7" t="n"/>
      <c r="C1045">
        <f>IF(B1045="","",IFERROR(INDEX(Члени!$B:$B,MATCH(B1045,Члени!$A:$A,0))&amp;" "&amp;INDEX(Члени!$C:$C,MATCH(B1045,Члени!$A:$A,0)),"ID не знайдено"))</f>
        <v/>
      </c>
      <c r="E1045" s="8" t="n"/>
    </row>
    <row r="1046">
      <c r="A1046" s="7" t="n"/>
      <c r="C1046">
        <f>IF(B1046="","",IFERROR(INDEX(Члени!$B:$B,MATCH(B1046,Члени!$A:$A,0))&amp;" "&amp;INDEX(Члени!$C:$C,MATCH(B1046,Члени!$A:$A,0)),"ID не знайдено"))</f>
        <v/>
      </c>
      <c r="E1046" s="8" t="n"/>
    </row>
    <row r="1047">
      <c r="A1047" s="7" t="n"/>
      <c r="C1047">
        <f>IF(B1047="","",IFERROR(INDEX(Члени!$B:$B,MATCH(B1047,Члени!$A:$A,0))&amp;" "&amp;INDEX(Члени!$C:$C,MATCH(B1047,Члени!$A:$A,0)),"ID не знайдено"))</f>
        <v/>
      </c>
      <c r="E1047" s="8" t="n"/>
    </row>
    <row r="1048">
      <c r="A1048" s="7" t="n"/>
      <c r="C1048">
        <f>IF(B1048="","",IFERROR(INDEX(Члени!$B:$B,MATCH(B1048,Члени!$A:$A,0))&amp;" "&amp;INDEX(Члени!$C:$C,MATCH(B1048,Члени!$A:$A,0)),"ID не знайдено"))</f>
        <v/>
      </c>
      <c r="E1048" s="8" t="n"/>
    </row>
    <row r="1049">
      <c r="A1049" s="7" t="n"/>
      <c r="C1049">
        <f>IF(B1049="","",IFERROR(INDEX(Члени!$B:$B,MATCH(B1049,Члени!$A:$A,0))&amp;" "&amp;INDEX(Члени!$C:$C,MATCH(B1049,Члени!$A:$A,0)),"ID не знайдено"))</f>
        <v/>
      </c>
      <c r="E1049" s="8" t="n"/>
    </row>
    <row r="1050">
      <c r="A1050" s="7" t="n"/>
      <c r="C1050">
        <f>IF(B1050="","",IFERROR(INDEX(Члени!$B:$B,MATCH(B1050,Члени!$A:$A,0))&amp;" "&amp;INDEX(Члени!$C:$C,MATCH(B1050,Члени!$A:$A,0)),"ID не знайдено"))</f>
        <v/>
      </c>
      <c r="E1050" s="8" t="n"/>
    </row>
    <row r="1051">
      <c r="A1051" s="7" t="n"/>
      <c r="C1051">
        <f>IF(B1051="","",IFERROR(INDEX(Члени!$B:$B,MATCH(B1051,Члени!$A:$A,0))&amp;" "&amp;INDEX(Члени!$C:$C,MATCH(B1051,Члени!$A:$A,0)),"ID не знайдено"))</f>
        <v/>
      </c>
      <c r="E1051" s="8" t="n"/>
    </row>
    <row r="1052">
      <c r="A1052" s="7" t="n"/>
      <c r="C1052">
        <f>IF(B1052="","",IFERROR(INDEX(Члени!$B:$B,MATCH(B1052,Члени!$A:$A,0))&amp;" "&amp;INDEX(Члени!$C:$C,MATCH(B1052,Члени!$A:$A,0)),"ID не знайдено"))</f>
        <v/>
      </c>
      <c r="E1052" s="8" t="n"/>
    </row>
    <row r="1053">
      <c r="A1053" s="7" t="n"/>
      <c r="C1053">
        <f>IF(B1053="","",IFERROR(INDEX(Члени!$B:$B,MATCH(B1053,Члени!$A:$A,0))&amp;" "&amp;INDEX(Члени!$C:$C,MATCH(B1053,Члени!$A:$A,0)),"ID не знайдено"))</f>
        <v/>
      </c>
      <c r="E1053" s="8" t="n"/>
    </row>
    <row r="1054">
      <c r="A1054" s="7" t="n"/>
      <c r="C1054">
        <f>IF(B1054="","",IFERROR(INDEX(Члени!$B:$B,MATCH(B1054,Члени!$A:$A,0))&amp;" "&amp;INDEX(Члени!$C:$C,MATCH(B1054,Члени!$A:$A,0)),"ID не знайдено"))</f>
        <v/>
      </c>
      <c r="E1054" s="8" t="n"/>
    </row>
    <row r="1055">
      <c r="A1055" s="7" t="n"/>
      <c r="C1055">
        <f>IF(B1055="","",IFERROR(INDEX(Члени!$B:$B,MATCH(B1055,Члени!$A:$A,0))&amp;" "&amp;INDEX(Члени!$C:$C,MATCH(B1055,Члени!$A:$A,0)),"ID не знайдено"))</f>
        <v/>
      </c>
      <c r="E1055" s="8" t="n"/>
    </row>
    <row r="1056">
      <c r="A1056" s="7" t="n"/>
      <c r="C1056">
        <f>IF(B1056="","",IFERROR(INDEX(Члени!$B:$B,MATCH(B1056,Члени!$A:$A,0))&amp;" "&amp;INDEX(Члени!$C:$C,MATCH(B1056,Члени!$A:$A,0)),"ID не знайдено"))</f>
        <v/>
      </c>
      <c r="E1056" s="8" t="n"/>
    </row>
    <row r="1057">
      <c r="A1057" s="7" t="n"/>
      <c r="C1057">
        <f>IF(B1057="","",IFERROR(INDEX(Члени!$B:$B,MATCH(B1057,Члени!$A:$A,0))&amp;" "&amp;INDEX(Члени!$C:$C,MATCH(B1057,Члени!$A:$A,0)),"ID не знайдено"))</f>
        <v/>
      </c>
      <c r="E1057" s="8" t="n"/>
    </row>
    <row r="1058">
      <c r="A1058" s="7" t="n"/>
      <c r="C1058">
        <f>IF(B1058="","",IFERROR(INDEX(Члени!$B:$B,MATCH(B1058,Члени!$A:$A,0))&amp;" "&amp;INDEX(Члени!$C:$C,MATCH(B1058,Члени!$A:$A,0)),"ID не знайдено"))</f>
        <v/>
      </c>
      <c r="E1058" s="8" t="n"/>
    </row>
    <row r="1059">
      <c r="A1059" s="7" t="n"/>
      <c r="C1059">
        <f>IF(B1059="","",IFERROR(INDEX(Члени!$B:$B,MATCH(B1059,Члени!$A:$A,0))&amp;" "&amp;INDEX(Члени!$C:$C,MATCH(B1059,Члени!$A:$A,0)),"ID не знайдено"))</f>
        <v/>
      </c>
      <c r="E1059" s="8" t="n"/>
    </row>
    <row r="1060">
      <c r="A1060" s="7" t="n"/>
      <c r="C1060">
        <f>IF(B1060="","",IFERROR(INDEX(Члени!$B:$B,MATCH(B1060,Члени!$A:$A,0))&amp;" "&amp;INDEX(Члени!$C:$C,MATCH(B1060,Члени!$A:$A,0)),"ID не знайдено"))</f>
        <v/>
      </c>
      <c r="E1060" s="8" t="n"/>
    </row>
    <row r="1061">
      <c r="A1061" s="7" t="n"/>
      <c r="C1061">
        <f>IF(B1061="","",IFERROR(INDEX(Члени!$B:$B,MATCH(B1061,Члени!$A:$A,0))&amp;" "&amp;INDEX(Члени!$C:$C,MATCH(B1061,Члени!$A:$A,0)),"ID не знайдено"))</f>
        <v/>
      </c>
      <c r="E1061" s="8" t="n"/>
    </row>
    <row r="1062">
      <c r="A1062" s="7" t="n"/>
      <c r="C1062">
        <f>IF(B1062="","",IFERROR(INDEX(Члени!$B:$B,MATCH(B1062,Члени!$A:$A,0))&amp;" "&amp;INDEX(Члени!$C:$C,MATCH(B1062,Члени!$A:$A,0)),"ID не знайдено"))</f>
        <v/>
      </c>
      <c r="E1062" s="8" t="n"/>
    </row>
    <row r="1063">
      <c r="A1063" s="7" t="n"/>
      <c r="C1063">
        <f>IF(B1063="","",IFERROR(INDEX(Члени!$B:$B,MATCH(B1063,Члени!$A:$A,0))&amp;" "&amp;INDEX(Члени!$C:$C,MATCH(B1063,Члени!$A:$A,0)),"ID не знайдено"))</f>
        <v/>
      </c>
      <c r="E1063" s="8" t="n"/>
    </row>
    <row r="1064">
      <c r="A1064" s="7" t="n"/>
      <c r="C1064">
        <f>IF(B1064="","",IFERROR(INDEX(Члени!$B:$B,MATCH(B1064,Члени!$A:$A,0))&amp;" "&amp;INDEX(Члени!$C:$C,MATCH(B1064,Члени!$A:$A,0)),"ID не знайдено"))</f>
        <v/>
      </c>
      <c r="E1064" s="8" t="n"/>
    </row>
    <row r="1065">
      <c r="A1065" s="7" t="n"/>
      <c r="C1065">
        <f>IF(B1065="","",IFERROR(INDEX(Члени!$B:$B,MATCH(B1065,Члени!$A:$A,0))&amp;" "&amp;INDEX(Члени!$C:$C,MATCH(B1065,Члени!$A:$A,0)),"ID не знайдено"))</f>
        <v/>
      </c>
      <c r="E1065" s="8" t="n"/>
    </row>
    <row r="1066">
      <c r="A1066" s="7" t="n"/>
      <c r="C1066">
        <f>IF(B1066="","",IFERROR(INDEX(Члени!$B:$B,MATCH(B1066,Члени!$A:$A,0))&amp;" "&amp;INDEX(Члени!$C:$C,MATCH(B1066,Члени!$A:$A,0)),"ID не знайдено"))</f>
        <v/>
      </c>
      <c r="E1066" s="8" t="n"/>
    </row>
    <row r="1067">
      <c r="A1067" s="7" t="n"/>
      <c r="C1067">
        <f>IF(B1067="","",IFERROR(INDEX(Члени!$B:$B,MATCH(B1067,Члени!$A:$A,0))&amp;" "&amp;INDEX(Члени!$C:$C,MATCH(B1067,Члени!$A:$A,0)),"ID не знайдено"))</f>
        <v/>
      </c>
      <c r="E1067" s="8" t="n"/>
    </row>
    <row r="1068">
      <c r="A1068" s="7" t="n"/>
      <c r="C1068">
        <f>IF(B1068="","",IFERROR(INDEX(Члени!$B:$B,MATCH(B1068,Члени!$A:$A,0))&amp;" "&amp;INDEX(Члени!$C:$C,MATCH(B1068,Члени!$A:$A,0)),"ID не знайдено"))</f>
        <v/>
      </c>
      <c r="E1068" s="8" t="n"/>
    </row>
    <row r="1069">
      <c r="A1069" s="7" t="n"/>
      <c r="C1069">
        <f>IF(B1069="","",IFERROR(INDEX(Члени!$B:$B,MATCH(B1069,Члени!$A:$A,0))&amp;" "&amp;INDEX(Члени!$C:$C,MATCH(B1069,Члени!$A:$A,0)),"ID не знайдено"))</f>
        <v/>
      </c>
      <c r="E1069" s="8" t="n"/>
    </row>
    <row r="1070">
      <c r="A1070" s="7" t="n"/>
      <c r="C1070">
        <f>IF(B1070="","",IFERROR(INDEX(Члени!$B:$B,MATCH(B1070,Члени!$A:$A,0))&amp;" "&amp;INDEX(Члени!$C:$C,MATCH(B1070,Члени!$A:$A,0)),"ID не знайдено"))</f>
        <v/>
      </c>
      <c r="E1070" s="8" t="n"/>
    </row>
    <row r="1071">
      <c r="A1071" s="7" t="n"/>
      <c r="C1071">
        <f>IF(B1071="","",IFERROR(INDEX(Члени!$B:$B,MATCH(B1071,Члени!$A:$A,0))&amp;" "&amp;INDEX(Члени!$C:$C,MATCH(B1071,Члени!$A:$A,0)),"ID не знайдено"))</f>
        <v/>
      </c>
      <c r="E1071" s="8" t="n"/>
    </row>
    <row r="1072">
      <c r="A1072" s="7" t="n"/>
      <c r="C1072">
        <f>IF(B1072="","",IFERROR(INDEX(Члени!$B:$B,MATCH(B1072,Члени!$A:$A,0))&amp;" "&amp;INDEX(Члени!$C:$C,MATCH(B1072,Члени!$A:$A,0)),"ID не знайдено"))</f>
        <v/>
      </c>
      <c r="E1072" s="8" t="n"/>
    </row>
    <row r="1073">
      <c r="A1073" s="7" t="n"/>
      <c r="C1073">
        <f>IF(B1073="","",IFERROR(INDEX(Члени!$B:$B,MATCH(B1073,Члени!$A:$A,0))&amp;" "&amp;INDEX(Члени!$C:$C,MATCH(B1073,Члени!$A:$A,0)),"ID не знайдено"))</f>
        <v/>
      </c>
      <c r="E1073" s="8" t="n"/>
    </row>
    <row r="1074">
      <c r="A1074" s="7" t="n"/>
      <c r="C1074">
        <f>IF(B1074="","",IFERROR(INDEX(Члени!$B:$B,MATCH(B1074,Члени!$A:$A,0))&amp;" "&amp;INDEX(Члени!$C:$C,MATCH(B1074,Члени!$A:$A,0)),"ID не знайдено"))</f>
        <v/>
      </c>
      <c r="E1074" s="8" t="n"/>
    </row>
    <row r="1075">
      <c r="A1075" s="7" t="n"/>
      <c r="C1075">
        <f>IF(B1075="","",IFERROR(INDEX(Члени!$B:$B,MATCH(B1075,Члени!$A:$A,0))&amp;" "&amp;INDEX(Члени!$C:$C,MATCH(B1075,Члени!$A:$A,0)),"ID не знайдено"))</f>
        <v/>
      </c>
      <c r="E1075" s="8" t="n"/>
    </row>
    <row r="1076">
      <c r="A1076" s="7" t="n"/>
      <c r="C1076">
        <f>IF(B1076="","",IFERROR(INDEX(Члени!$B:$B,MATCH(B1076,Члени!$A:$A,0))&amp;" "&amp;INDEX(Члени!$C:$C,MATCH(B1076,Члени!$A:$A,0)),"ID не знайдено"))</f>
        <v/>
      </c>
      <c r="E1076" s="8" t="n"/>
    </row>
    <row r="1077">
      <c r="A1077" s="7" t="n"/>
      <c r="C1077">
        <f>IF(B1077="","",IFERROR(INDEX(Члени!$B:$B,MATCH(B1077,Члени!$A:$A,0))&amp;" "&amp;INDEX(Члени!$C:$C,MATCH(B1077,Члени!$A:$A,0)),"ID не знайдено"))</f>
        <v/>
      </c>
      <c r="E1077" s="8" t="n"/>
    </row>
    <row r="1078">
      <c r="A1078" s="7" t="n"/>
      <c r="C1078">
        <f>IF(B1078="","",IFERROR(INDEX(Члени!$B:$B,MATCH(B1078,Члени!$A:$A,0))&amp;" "&amp;INDEX(Члени!$C:$C,MATCH(B1078,Члени!$A:$A,0)),"ID не знайдено"))</f>
        <v/>
      </c>
      <c r="E1078" s="8" t="n"/>
    </row>
    <row r="1079">
      <c r="A1079" s="7" t="n"/>
      <c r="C1079">
        <f>IF(B1079="","",IFERROR(INDEX(Члени!$B:$B,MATCH(B1079,Члени!$A:$A,0))&amp;" "&amp;INDEX(Члени!$C:$C,MATCH(B1079,Члени!$A:$A,0)),"ID не знайдено"))</f>
        <v/>
      </c>
      <c r="E1079" s="8" t="n"/>
    </row>
    <row r="1080">
      <c r="A1080" s="7" t="n"/>
      <c r="C1080">
        <f>IF(B1080="","",IFERROR(INDEX(Члени!$B:$B,MATCH(B1080,Члени!$A:$A,0))&amp;" "&amp;INDEX(Члени!$C:$C,MATCH(B1080,Члени!$A:$A,0)),"ID не знайдено"))</f>
        <v/>
      </c>
      <c r="E1080" s="8" t="n"/>
    </row>
    <row r="1081">
      <c r="A1081" s="7" t="n"/>
      <c r="C1081">
        <f>IF(B1081="","",IFERROR(INDEX(Члени!$B:$B,MATCH(B1081,Члени!$A:$A,0))&amp;" "&amp;INDEX(Члени!$C:$C,MATCH(B1081,Члени!$A:$A,0)),"ID не знайдено"))</f>
        <v/>
      </c>
      <c r="E1081" s="8" t="n"/>
    </row>
    <row r="1082">
      <c r="A1082" s="7" t="n"/>
      <c r="C1082">
        <f>IF(B1082="","",IFERROR(INDEX(Члени!$B:$B,MATCH(B1082,Члени!$A:$A,0))&amp;" "&amp;INDEX(Члени!$C:$C,MATCH(B1082,Члени!$A:$A,0)),"ID не знайдено"))</f>
        <v/>
      </c>
      <c r="E1082" s="8" t="n"/>
    </row>
    <row r="1083">
      <c r="A1083" s="7" t="n"/>
      <c r="C1083">
        <f>IF(B1083="","",IFERROR(INDEX(Члени!$B:$B,MATCH(B1083,Члени!$A:$A,0))&amp;" "&amp;INDEX(Члени!$C:$C,MATCH(B1083,Члени!$A:$A,0)),"ID не знайдено"))</f>
        <v/>
      </c>
      <c r="E1083" s="8" t="n"/>
    </row>
    <row r="1084">
      <c r="A1084" s="7" t="n"/>
      <c r="C1084">
        <f>IF(B1084="","",IFERROR(INDEX(Члени!$B:$B,MATCH(B1084,Члени!$A:$A,0))&amp;" "&amp;INDEX(Члени!$C:$C,MATCH(B1084,Члени!$A:$A,0)),"ID не знайдено"))</f>
        <v/>
      </c>
      <c r="E1084" s="8" t="n"/>
    </row>
    <row r="1085">
      <c r="A1085" s="7" t="n"/>
      <c r="C1085">
        <f>IF(B1085="","",IFERROR(INDEX(Члени!$B:$B,MATCH(B1085,Члени!$A:$A,0))&amp;" "&amp;INDEX(Члени!$C:$C,MATCH(B1085,Члени!$A:$A,0)),"ID не знайдено"))</f>
        <v/>
      </c>
      <c r="E1085" s="8" t="n"/>
    </row>
    <row r="1086">
      <c r="A1086" s="7" t="n"/>
      <c r="C1086">
        <f>IF(B1086="","",IFERROR(INDEX(Члени!$B:$B,MATCH(B1086,Члени!$A:$A,0))&amp;" "&amp;INDEX(Члени!$C:$C,MATCH(B1086,Члени!$A:$A,0)),"ID не знайдено"))</f>
        <v/>
      </c>
      <c r="E1086" s="8" t="n"/>
    </row>
    <row r="1087">
      <c r="A1087" s="7" t="n"/>
      <c r="C1087">
        <f>IF(B1087="","",IFERROR(INDEX(Члени!$B:$B,MATCH(B1087,Члени!$A:$A,0))&amp;" "&amp;INDEX(Члени!$C:$C,MATCH(B1087,Члени!$A:$A,0)),"ID не знайдено"))</f>
        <v/>
      </c>
      <c r="E1087" s="8" t="n"/>
    </row>
    <row r="1088">
      <c r="A1088" s="7" t="n"/>
      <c r="C1088">
        <f>IF(B1088="","",IFERROR(INDEX(Члени!$B:$B,MATCH(B1088,Члени!$A:$A,0))&amp;" "&amp;INDEX(Члени!$C:$C,MATCH(B1088,Члени!$A:$A,0)),"ID не знайдено"))</f>
        <v/>
      </c>
      <c r="E1088" s="8" t="n"/>
    </row>
    <row r="1089">
      <c r="A1089" s="7" t="n"/>
      <c r="C1089">
        <f>IF(B1089="","",IFERROR(INDEX(Члени!$B:$B,MATCH(B1089,Члени!$A:$A,0))&amp;" "&amp;INDEX(Члени!$C:$C,MATCH(B1089,Члени!$A:$A,0)),"ID не знайдено"))</f>
        <v/>
      </c>
      <c r="E1089" s="8" t="n"/>
    </row>
    <row r="1090">
      <c r="A1090" s="7" t="n"/>
      <c r="C1090">
        <f>IF(B1090="","",IFERROR(INDEX(Члени!$B:$B,MATCH(B1090,Члени!$A:$A,0))&amp;" "&amp;INDEX(Члени!$C:$C,MATCH(B1090,Члени!$A:$A,0)),"ID не знайдено"))</f>
        <v/>
      </c>
      <c r="E1090" s="8" t="n"/>
    </row>
    <row r="1091">
      <c r="A1091" s="7" t="n"/>
      <c r="C1091">
        <f>IF(B1091="","",IFERROR(INDEX(Члени!$B:$B,MATCH(B1091,Члени!$A:$A,0))&amp;" "&amp;INDEX(Члени!$C:$C,MATCH(B1091,Члени!$A:$A,0)),"ID не знайдено"))</f>
        <v/>
      </c>
      <c r="E1091" s="8" t="n"/>
    </row>
    <row r="1092">
      <c r="A1092" s="7" t="n"/>
      <c r="C1092">
        <f>IF(B1092="","",IFERROR(INDEX(Члени!$B:$B,MATCH(B1092,Члени!$A:$A,0))&amp;" "&amp;INDEX(Члени!$C:$C,MATCH(B1092,Члени!$A:$A,0)),"ID не знайдено"))</f>
        <v/>
      </c>
      <c r="E1092" s="8" t="n"/>
    </row>
    <row r="1093">
      <c r="A1093" s="7" t="n"/>
      <c r="C1093">
        <f>IF(B1093="","",IFERROR(INDEX(Члени!$B:$B,MATCH(B1093,Члени!$A:$A,0))&amp;" "&amp;INDEX(Члени!$C:$C,MATCH(B1093,Члени!$A:$A,0)),"ID не знайдено"))</f>
        <v/>
      </c>
      <c r="E1093" s="8" t="n"/>
    </row>
    <row r="1094">
      <c r="A1094" s="7" t="n"/>
      <c r="C1094">
        <f>IF(B1094="","",IFERROR(INDEX(Члени!$B:$B,MATCH(B1094,Члени!$A:$A,0))&amp;" "&amp;INDEX(Члени!$C:$C,MATCH(B1094,Члени!$A:$A,0)),"ID не знайдено"))</f>
        <v/>
      </c>
      <c r="E1094" s="8" t="n"/>
    </row>
    <row r="1095">
      <c r="A1095" s="7" t="n"/>
      <c r="C1095">
        <f>IF(B1095="","",IFERROR(INDEX(Члени!$B:$B,MATCH(B1095,Члени!$A:$A,0))&amp;" "&amp;INDEX(Члени!$C:$C,MATCH(B1095,Члени!$A:$A,0)),"ID не знайдено"))</f>
        <v/>
      </c>
      <c r="E1095" s="8" t="n"/>
    </row>
    <row r="1096">
      <c r="A1096" s="7" t="n"/>
      <c r="C1096">
        <f>IF(B1096="","",IFERROR(INDEX(Члени!$B:$B,MATCH(B1096,Члени!$A:$A,0))&amp;" "&amp;INDEX(Члени!$C:$C,MATCH(B1096,Члени!$A:$A,0)),"ID не знайдено"))</f>
        <v/>
      </c>
      <c r="E1096" s="8" t="n"/>
    </row>
    <row r="1097">
      <c r="A1097" s="7" t="n"/>
      <c r="C1097">
        <f>IF(B1097="","",IFERROR(INDEX(Члени!$B:$B,MATCH(B1097,Члени!$A:$A,0))&amp;" "&amp;INDEX(Члени!$C:$C,MATCH(B1097,Члени!$A:$A,0)),"ID не знайдено"))</f>
        <v/>
      </c>
      <c r="E1097" s="8" t="n"/>
    </row>
    <row r="1098">
      <c r="A1098" s="7" t="n"/>
      <c r="C1098">
        <f>IF(B1098="","",IFERROR(INDEX(Члени!$B:$B,MATCH(B1098,Члени!$A:$A,0))&amp;" "&amp;INDEX(Члени!$C:$C,MATCH(B1098,Члени!$A:$A,0)),"ID не знайдено"))</f>
        <v/>
      </c>
      <c r="E1098" s="8" t="n"/>
    </row>
    <row r="1099">
      <c r="A1099" s="7" t="n"/>
      <c r="C1099">
        <f>IF(B1099="","",IFERROR(INDEX(Члени!$B:$B,MATCH(B1099,Члени!$A:$A,0))&amp;" "&amp;INDEX(Члени!$C:$C,MATCH(B1099,Члени!$A:$A,0)),"ID не знайдено"))</f>
        <v/>
      </c>
      <c r="E1099" s="8" t="n"/>
    </row>
    <row r="1100">
      <c r="A1100" s="7" t="n"/>
      <c r="C1100">
        <f>IF(B1100="","",IFERROR(INDEX(Члени!$B:$B,MATCH(B1100,Члени!$A:$A,0))&amp;" "&amp;INDEX(Члени!$C:$C,MATCH(B1100,Члени!$A:$A,0)),"ID не знайдено"))</f>
        <v/>
      </c>
      <c r="E1100" s="8" t="n"/>
    </row>
    <row r="1101">
      <c r="A1101" s="7" t="n"/>
      <c r="C1101">
        <f>IF(B1101="","",IFERROR(INDEX(Члени!$B:$B,MATCH(B1101,Члени!$A:$A,0))&amp;" "&amp;INDEX(Члени!$C:$C,MATCH(B1101,Члени!$A:$A,0)),"ID не знайдено"))</f>
        <v/>
      </c>
      <c r="E1101" s="8" t="n"/>
    </row>
    <row r="1102">
      <c r="A1102" s="7" t="n"/>
      <c r="C1102">
        <f>IF(B1102="","",IFERROR(INDEX(Члени!$B:$B,MATCH(B1102,Члени!$A:$A,0))&amp;" "&amp;INDEX(Члени!$C:$C,MATCH(B1102,Члени!$A:$A,0)),"ID не знайдено"))</f>
        <v/>
      </c>
      <c r="E1102" s="8" t="n"/>
    </row>
    <row r="1103">
      <c r="A1103" s="7" t="n"/>
      <c r="C1103">
        <f>IF(B1103="","",IFERROR(INDEX(Члени!$B:$B,MATCH(B1103,Члени!$A:$A,0))&amp;" "&amp;INDEX(Члени!$C:$C,MATCH(B1103,Члени!$A:$A,0)),"ID не знайдено"))</f>
        <v/>
      </c>
      <c r="E1103" s="8" t="n"/>
    </row>
    <row r="1104">
      <c r="A1104" s="7" t="n"/>
      <c r="C1104">
        <f>IF(B1104="","",IFERROR(INDEX(Члени!$B:$B,MATCH(B1104,Члени!$A:$A,0))&amp;" "&amp;INDEX(Члени!$C:$C,MATCH(B1104,Члени!$A:$A,0)),"ID не знайдено"))</f>
        <v/>
      </c>
      <c r="E1104" s="8" t="n"/>
    </row>
    <row r="1105">
      <c r="A1105" s="7" t="n"/>
      <c r="C1105">
        <f>IF(B1105="","",IFERROR(INDEX(Члени!$B:$B,MATCH(B1105,Члени!$A:$A,0))&amp;" "&amp;INDEX(Члени!$C:$C,MATCH(B1105,Члени!$A:$A,0)),"ID не знайдено"))</f>
        <v/>
      </c>
      <c r="E1105" s="8" t="n"/>
    </row>
    <row r="1106">
      <c r="A1106" s="7" t="n"/>
      <c r="C1106">
        <f>IF(B1106="","",IFERROR(INDEX(Члени!$B:$B,MATCH(B1106,Члени!$A:$A,0))&amp;" "&amp;INDEX(Члени!$C:$C,MATCH(B1106,Члени!$A:$A,0)),"ID не знайдено"))</f>
        <v/>
      </c>
      <c r="E1106" s="8" t="n"/>
    </row>
    <row r="1107">
      <c r="A1107" s="7" t="n"/>
      <c r="C1107">
        <f>IF(B1107="","",IFERROR(INDEX(Члени!$B:$B,MATCH(B1107,Члени!$A:$A,0))&amp;" "&amp;INDEX(Члени!$C:$C,MATCH(B1107,Члени!$A:$A,0)),"ID не знайдено"))</f>
        <v/>
      </c>
      <c r="E1107" s="8" t="n"/>
    </row>
    <row r="1108">
      <c r="A1108" s="7" t="n"/>
      <c r="C1108">
        <f>IF(B1108="","",IFERROR(INDEX(Члени!$B:$B,MATCH(B1108,Члени!$A:$A,0))&amp;" "&amp;INDEX(Члени!$C:$C,MATCH(B1108,Члени!$A:$A,0)),"ID не знайдено"))</f>
        <v/>
      </c>
      <c r="E1108" s="8" t="n"/>
    </row>
    <row r="1109">
      <c r="A1109" s="7" t="n"/>
      <c r="C1109">
        <f>IF(B1109="","",IFERROR(INDEX(Члени!$B:$B,MATCH(B1109,Члени!$A:$A,0))&amp;" "&amp;INDEX(Члени!$C:$C,MATCH(B1109,Члени!$A:$A,0)),"ID не знайдено"))</f>
        <v/>
      </c>
      <c r="E1109" s="8" t="n"/>
    </row>
    <row r="1110">
      <c r="A1110" s="7" t="n"/>
      <c r="C1110">
        <f>IF(B1110="","",IFERROR(INDEX(Члени!$B:$B,MATCH(B1110,Члени!$A:$A,0))&amp;" "&amp;INDEX(Члени!$C:$C,MATCH(B1110,Члени!$A:$A,0)),"ID не знайдено"))</f>
        <v/>
      </c>
      <c r="E1110" s="8" t="n"/>
    </row>
    <row r="1111">
      <c r="A1111" s="7" t="n"/>
      <c r="C1111">
        <f>IF(B1111="","",IFERROR(INDEX(Члени!$B:$B,MATCH(B1111,Члени!$A:$A,0))&amp;" "&amp;INDEX(Члени!$C:$C,MATCH(B1111,Члени!$A:$A,0)),"ID не знайдено"))</f>
        <v/>
      </c>
      <c r="E1111" s="8" t="n"/>
    </row>
    <row r="1112">
      <c r="A1112" s="7" t="n"/>
      <c r="C1112">
        <f>IF(B1112="","",IFERROR(INDEX(Члени!$B:$B,MATCH(B1112,Члени!$A:$A,0))&amp;" "&amp;INDEX(Члени!$C:$C,MATCH(B1112,Члени!$A:$A,0)),"ID не знайдено"))</f>
        <v/>
      </c>
      <c r="E1112" s="8" t="n"/>
    </row>
    <row r="1113">
      <c r="A1113" s="7" t="n"/>
      <c r="C1113">
        <f>IF(B1113="","",IFERROR(INDEX(Члени!$B:$B,MATCH(B1113,Члени!$A:$A,0))&amp;" "&amp;INDEX(Члени!$C:$C,MATCH(B1113,Члени!$A:$A,0)),"ID не знайдено"))</f>
        <v/>
      </c>
      <c r="E1113" s="8" t="n"/>
    </row>
    <row r="1114">
      <c r="A1114" s="7" t="n"/>
      <c r="C1114">
        <f>IF(B1114="","",IFERROR(INDEX(Члени!$B:$B,MATCH(B1114,Члени!$A:$A,0))&amp;" "&amp;INDEX(Члени!$C:$C,MATCH(B1114,Члени!$A:$A,0)),"ID не знайдено"))</f>
        <v/>
      </c>
      <c r="E1114" s="8" t="n"/>
    </row>
    <row r="1115">
      <c r="A1115" s="7" t="n"/>
      <c r="C1115">
        <f>IF(B1115="","",IFERROR(INDEX(Члени!$B:$B,MATCH(B1115,Члени!$A:$A,0))&amp;" "&amp;INDEX(Члени!$C:$C,MATCH(B1115,Члени!$A:$A,0)),"ID не знайдено"))</f>
        <v/>
      </c>
      <c r="E1115" s="8" t="n"/>
    </row>
    <row r="1116">
      <c r="A1116" s="7" t="n"/>
      <c r="C1116">
        <f>IF(B1116="","",IFERROR(INDEX(Члени!$B:$B,MATCH(B1116,Члени!$A:$A,0))&amp;" "&amp;INDEX(Члени!$C:$C,MATCH(B1116,Члени!$A:$A,0)),"ID не знайдено"))</f>
        <v/>
      </c>
      <c r="E1116" s="8" t="n"/>
    </row>
    <row r="1117">
      <c r="A1117" s="7" t="n"/>
      <c r="C1117">
        <f>IF(B1117="","",IFERROR(INDEX(Члени!$B:$B,MATCH(B1117,Члени!$A:$A,0))&amp;" "&amp;INDEX(Члени!$C:$C,MATCH(B1117,Члени!$A:$A,0)),"ID не знайдено"))</f>
        <v/>
      </c>
      <c r="E1117" s="8" t="n"/>
    </row>
    <row r="1118">
      <c r="A1118" s="7" t="n"/>
      <c r="C1118">
        <f>IF(B1118="","",IFERROR(INDEX(Члени!$B:$B,MATCH(B1118,Члени!$A:$A,0))&amp;" "&amp;INDEX(Члени!$C:$C,MATCH(B1118,Члени!$A:$A,0)),"ID не знайдено"))</f>
        <v/>
      </c>
      <c r="E1118" s="8" t="n"/>
    </row>
    <row r="1119">
      <c r="A1119" s="7" t="n"/>
      <c r="C1119">
        <f>IF(B1119="","",IFERROR(INDEX(Члени!$B:$B,MATCH(B1119,Члени!$A:$A,0))&amp;" "&amp;INDEX(Члени!$C:$C,MATCH(B1119,Члени!$A:$A,0)),"ID не знайдено"))</f>
        <v/>
      </c>
      <c r="E1119" s="8" t="n"/>
    </row>
    <row r="1120">
      <c r="A1120" s="7" t="n"/>
      <c r="C1120">
        <f>IF(B1120="","",IFERROR(INDEX(Члени!$B:$B,MATCH(B1120,Члени!$A:$A,0))&amp;" "&amp;INDEX(Члени!$C:$C,MATCH(B1120,Члени!$A:$A,0)),"ID не знайдено"))</f>
        <v/>
      </c>
      <c r="E1120" s="8" t="n"/>
    </row>
    <row r="1121">
      <c r="A1121" s="7" t="n"/>
      <c r="C1121">
        <f>IF(B1121="","",IFERROR(INDEX(Члени!$B:$B,MATCH(B1121,Члени!$A:$A,0))&amp;" "&amp;INDEX(Члени!$C:$C,MATCH(B1121,Члени!$A:$A,0)),"ID не знайдено"))</f>
        <v/>
      </c>
      <c r="E1121" s="8" t="n"/>
    </row>
    <row r="1122">
      <c r="A1122" s="7" t="n"/>
      <c r="C1122">
        <f>IF(B1122="","",IFERROR(INDEX(Члени!$B:$B,MATCH(B1122,Члени!$A:$A,0))&amp;" "&amp;INDEX(Члени!$C:$C,MATCH(B1122,Члени!$A:$A,0)),"ID не знайдено"))</f>
        <v/>
      </c>
      <c r="E1122" s="8" t="n"/>
    </row>
    <row r="1123">
      <c r="A1123" s="7" t="n"/>
      <c r="C1123">
        <f>IF(B1123="","",IFERROR(INDEX(Члени!$B:$B,MATCH(B1123,Члени!$A:$A,0))&amp;" "&amp;INDEX(Члени!$C:$C,MATCH(B1123,Члени!$A:$A,0)),"ID не знайдено"))</f>
        <v/>
      </c>
      <c r="E1123" s="8" t="n"/>
    </row>
    <row r="1124">
      <c r="A1124" s="7" t="n"/>
      <c r="C1124">
        <f>IF(B1124="","",IFERROR(INDEX(Члени!$B:$B,MATCH(B1124,Члени!$A:$A,0))&amp;" "&amp;INDEX(Члени!$C:$C,MATCH(B1124,Члени!$A:$A,0)),"ID не знайдено"))</f>
        <v/>
      </c>
      <c r="E1124" s="8" t="n"/>
    </row>
    <row r="1125">
      <c r="A1125" s="7" t="n"/>
      <c r="C1125">
        <f>IF(B1125="","",IFERROR(INDEX(Члени!$B:$B,MATCH(B1125,Члени!$A:$A,0))&amp;" "&amp;INDEX(Члени!$C:$C,MATCH(B1125,Члени!$A:$A,0)),"ID не знайдено"))</f>
        <v/>
      </c>
      <c r="E1125" s="8" t="n"/>
    </row>
    <row r="1126">
      <c r="A1126" s="7" t="n"/>
      <c r="C1126">
        <f>IF(B1126="","",IFERROR(INDEX(Члени!$B:$B,MATCH(B1126,Члени!$A:$A,0))&amp;" "&amp;INDEX(Члени!$C:$C,MATCH(B1126,Члени!$A:$A,0)),"ID не знайдено"))</f>
        <v/>
      </c>
      <c r="E1126" s="8" t="n"/>
    </row>
    <row r="1127">
      <c r="A1127" s="7" t="n"/>
      <c r="C1127">
        <f>IF(B1127="","",IFERROR(INDEX(Члени!$B:$B,MATCH(B1127,Члени!$A:$A,0))&amp;" "&amp;INDEX(Члени!$C:$C,MATCH(B1127,Члени!$A:$A,0)),"ID не знайдено"))</f>
        <v/>
      </c>
      <c r="E1127" s="8" t="n"/>
    </row>
    <row r="1128">
      <c r="A1128" s="7" t="n"/>
      <c r="C1128">
        <f>IF(B1128="","",IFERROR(INDEX(Члени!$B:$B,MATCH(B1128,Члени!$A:$A,0))&amp;" "&amp;INDEX(Члени!$C:$C,MATCH(B1128,Члени!$A:$A,0)),"ID не знайдено"))</f>
        <v/>
      </c>
      <c r="E1128" s="8" t="n"/>
    </row>
    <row r="1129">
      <c r="A1129" s="7" t="n"/>
      <c r="C1129">
        <f>IF(B1129="","",IFERROR(INDEX(Члени!$B:$B,MATCH(B1129,Члени!$A:$A,0))&amp;" "&amp;INDEX(Члени!$C:$C,MATCH(B1129,Члени!$A:$A,0)),"ID не знайдено"))</f>
        <v/>
      </c>
      <c r="E1129" s="8" t="n"/>
    </row>
    <row r="1130">
      <c r="A1130" s="7" t="n"/>
      <c r="C1130">
        <f>IF(B1130="","",IFERROR(INDEX(Члени!$B:$B,MATCH(B1130,Члени!$A:$A,0))&amp;" "&amp;INDEX(Члени!$C:$C,MATCH(B1130,Члени!$A:$A,0)),"ID не знайдено"))</f>
        <v/>
      </c>
      <c r="E1130" s="8" t="n"/>
    </row>
    <row r="1131">
      <c r="A1131" s="7" t="n"/>
      <c r="C1131">
        <f>IF(B1131="","",IFERROR(INDEX(Члени!$B:$B,MATCH(B1131,Члени!$A:$A,0))&amp;" "&amp;INDEX(Члени!$C:$C,MATCH(B1131,Члени!$A:$A,0)),"ID не знайдено"))</f>
        <v/>
      </c>
      <c r="E1131" s="8" t="n"/>
    </row>
    <row r="1132">
      <c r="A1132" s="7" t="n"/>
      <c r="C1132">
        <f>IF(B1132="","",IFERROR(INDEX(Члени!$B:$B,MATCH(B1132,Члени!$A:$A,0))&amp;" "&amp;INDEX(Члени!$C:$C,MATCH(B1132,Члени!$A:$A,0)),"ID не знайдено"))</f>
        <v/>
      </c>
      <c r="E1132" s="8" t="n"/>
    </row>
    <row r="1133">
      <c r="A1133" s="7" t="n"/>
      <c r="C1133">
        <f>IF(B1133="","",IFERROR(INDEX(Члени!$B:$B,MATCH(B1133,Члени!$A:$A,0))&amp;" "&amp;INDEX(Члени!$C:$C,MATCH(B1133,Члени!$A:$A,0)),"ID не знайдено"))</f>
        <v/>
      </c>
      <c r="E1133" s="8" t="n"/>
    </row>
    <row r="1134">
      <c r="A1134" s="7" t="n"/>
      <c r="C1134">
        <f>IF(B1134="","",IFERROR(INDEX(Члени!$B:$B,MATCH(B1134,Члени!$A:$A,0))&amp;" "&amp;INDEX(Члени!$C:$C,MATCH(B1134,Члени!$A:$A,0)),"ID не знайдено"))</f>
        <v/>
      </c>
      <c r="E1134" s="8" t="n"/>
    </row>
    <row r="1135">
      <c r="A1135" s="7" t="n"/>
      <c r="C1135">
        <f>IF(B1135="","",IFERROR(INDEX(Члени!$B:$B,MATCH(B1135,Члени!$A:$A,0))&amp;" "&amp;INDEX(Члени!$C:$C,MATCH(B1135,Члени!$A:$A,0)),"ID не знайдено"))</f>
        <v/>
      </c>
      <c r="E1135" s="8" t="n"/>
    </row>
    <row r="1136">
      <c r="A1136" s="7" t="n"/>
      <c r="C1136">
        <f>IF(B1136="","",IFERROR(INDEX(Члени!$B:$B,MATCH(B1136,Члени!$A:$A,0))&amp;" "&amp;INDEX(Члени!$C:$C,MATCH(B1136,Члени!$A:$A,0)),"ID не знайдено"))</f>
        <v/>
      </c>
      <c r="E1136" s="8" t="n"/>
    </row>
    <row r="1137">
      <c r="A1137" s="7" t="n"/>
      <c r="C1137">
        <f>IF(B1137="","",IFERROR(INDEX(Члени!$B:$B,MATCH(B1137,Члени!$A:$A,0))&amp;" "&amp;INDEX(Члени!$C:$C,MATCH(B1137,Члени!$A:$A,0)),"ID не знайдено"))</f>
        <v/>
      </c>
      <c r="E1137" s="8" t="n"/>
    </row>
    <row r="1138">
      <c r="A1138" s="7" t="n"/>
      <c r="C1138">
        <f>IF(B1138="","",IFERROR(INDEX(Члени!$B:$B,MATCH(B1138,Члени!$A:$A,0))&amp;" "&amp;INDEX(Члени!$C:$C,MATCH(B1138,Члени!$A:$A,0)),"ID не знайдено"))</f>
        <v/>
      </c>
      <c r="E1138" s="8" t="n"/>
    </row>
    <row r="1139">
      <c r="A1139" s="7" t="n"/>
      <c r="C1139">
        <f>IF(B1139="","",IFERROR(INDEX(Члени!$B:$B,MATCH(B1139,Члени!$A:$A,0))&amp;" "&amp;INDEX(Члени!$C:$C,MATCH(B1139,Члени!$A:$A,0)),"ID не знайдено"))</f>
        <v/>
      </c>
      <c r="E1139" s="8" t="n"/>
    </row>
    <row r="1140">
      <c r="A1140" s="7" t="n"/>
      <c r="C1140">
        <f>IF(B1140="","",IFERROR(INDEX(Члени!$B:$B,MATCH(B1140,Члени!$A:$A,0))&amp;" "&amp;INDEX(Члени!$C:$C,MATCH(B1140,Члени!$A:$A,0)),"ID не знайдено"))</f>
        <v/>
      </c>
      <c r="E1140" s="8" t="n"/>
    </row>
    <row r="1141">
      <c r="A1141" s="7" t="n"/>
      <c r="C1141">
        <f>IF(B1141="","",IFERROR(INDEX(Члени!$B:$B,MATCH(B1141,Члени!$A:$A,0))&amp;" "&amp;INDEX(Члени!$C:$C,MATCH(B1141,Члени!$A:$A,0)),"ID не знайдено"))</f>
        <v/>
      </c>
      <c r="E1141" s="8" t="n"/>
    </row>
    <row r="1142">
      <c r="A1142" s="7" t="n"/>
      <c r="C1142">
        <f>IF(B1142="","",IFERROR(INDEX(Члени!$B:$B,MATCH(B1142,Члени!$A:$A,0))&amp;" "&amp;INDEX(Члени!$C:$C,MATCH(B1142,Члени!$A:$A,0)),"ID не знайдено"))</f>
        <v/>
      </c>
      <c r="E1142" s="8" t="n"/>
    </row>
    <row r="1143">
      <c r="A1143" s="7" t="n"/>
      <c r="C1143">
        <f>IF(B1143="","",IFERROR(INDEX(Члени!$B:$B,MATCH(B1143,Члени!$A:$A,0))&amp;" "&amp;INDEX(Члени!$C:$C,MATCH(B1143,Члени!$A:$A,0)),"ID не знайдено"))</f>
        <v/>
      </c>
      <c r="E1143" s="8" t="n"/>
    </row>
    <row r="1144">
      <c r="A1144" s="7" t="n"/>
      <c r="C1144">
        <f>IF(B1144="","",IFERROR(INDEX(Члени!$B:$B,MATCH(B1144,Члени!$A:$A,0))&amp;" "&amp;INDEX(Члени!$C:$C,MATCH(B1144,Члени!$A:$A,0)),"ID не знайдено"))</f>
        <v/>
      </c>
      <c r="E1144" s="8" t="n"/>
    </row>
    <row r="1145">
      <c r="A1145" s="7" t="n"/>
      <c r="C1145">
        <f>IF(B1145="","",IFERROR(INDEX(Члени!$B:$B,MATCH(B1145,Члени!$A:$A,0))&amp;" "&amp;INDEX(Члени!$C:$C,MATCH(B1145,Члени!$A:$A,0)),"ID не знайдено"))</f>
        <v/>
      </c>
      <c r="E1145" s="8" t="n"/>
    </row>
    <row r="1146">
      <c r="A1146" s="7" t="n"/>
      <c r="C1146">
        <f>IF(B1146="","",IFERROR(INDEX(Члени!$B:$B,MATCH(B1146,Члени!$A:$A,0))&amp;" "&amp;INDEX(Члени!$C:$C,MATCH(B1146,Члени!$A:$A,0)),"ID не знайдено"))</f>
        <v/>
      </c>
      <c r="E1146" s="8" t="n"/>
    </row>
    <row r="1147">
      <c r="A1147" s="7" t="n"/>
      <c r="C1147">
        <f>IF(B1147="","",IFERROR(INDEX(Члени!$B:$B,MATCH(B1147,Члени!$A:$A,0))&amp;" "&amp;INDEX(Члени!$C:$C,MATCH(B1147,Члени!$A:$A,0)),"ID не знайдено"))</f>
        <v/>
      </c>
      <c r="E1147" s="8" t="n"/>
    </row>
    <row r="1148">
      <c r="A1148" s="7" t="n"/>
      <c r="C1148">
        <f>IF(B1148="","",IFERROR(INDEX(Члени!$B:$B,MATCH(B1148,Члени!$A:$A,0))&amp;" "&amp;INDEX(Члени!$C:$C,MATCH(B1148,Члени!$A:$A,0)),"ID не знайдено"))</f>
        <v/>
      </c>
      <c r="E1148" s="8" t="n"/>
    </row>
    <row r="1149">
      <c r="A1149" s="7" t="n"/>
      <c r="C1149">
        <f>IF(B1149="","",IFERROR(INDEX(Члени!$B:$B,MATCH(B1149,Члени!$A:$A,0))&amp;" "&amp;INDEX(Члени!$C:$C,MATCH(B1149,Члени!$A:$A,0)),"ID не знайдено"))</f>
        <v/>
      </c>
      <c r="E1149" s="8" t="n"/>
    </row>
    <row r="1150">
      <c r="A1150" s="7" t="n"/>
      <c r="C1150">
        <f>IF(B1150="","",IFERROR(INDEX(Члени!$B:$B,MATCH(B1150,Члени!$A:$A,0))&amp;" "&amp;INDEX(Члени!$C:$C,MATCH(B1150,Члени!$A:$A,0)),"ID не знайдено"))</f>
        <v/>
      </c>
      <c r="E1150" s="8" t="n"/>
    </row>
    <row r="1151">
      <c r="A1151" s="7" t="n"/>
      <c r="C1151">
        <f>IF(B1151="","",IFERROR(INDEX(Члени!$B:$B,MATCH(B1151,Члени!$A:$A,0))&amp;" "&amp;INDEX(Члени!$C:$C,MATCH(B1151,Члени!$A:$A,0)),"ID не знайдено"))</f>
        <v/>
      </c>
      <c r="E1151" s="8" t="n"/>
    </row>
    <row r="1152">
      <c r="A1152" s="7" t="n"/>
      <c r="C1152">
        <f>IF(B1152="","",IFERROR(INDEX(Члени!$B:$B,MATCH(B1152,Члени!$A:$A,0))&amp;" "&amp;INDEX(Члени!$C:$C,MATCH(B1152,Члени!$A:$A,0)),"ID не знайдено"))</f>
        <v/>
      </c>
      <c r="E1152" s="8" t="n"/>
    </row>
    <row r="1153">
      <c r="A1153" s="7" t="n"/>
      <c r="C1153">
        <f>IF(B1153="","",IFERROR(INDEX(Члени!$B:$B,MATCH(B1153,Члени!$A:$A,0))&amp;" "&amp;INDEX(Члени!$C:$C,MATCH(B1153,Члени!$A:$A,0)),"ID не знайдено"))</f>
        <v/>
      </c>
      <c r="E1153" s="8" t="n"/>
    </row>
    <row r="1154">
      <c r="A1154" s="7" t="n"/>
      <c r="C1154">
        <f>IF(B1154="","",IFERROR(INDEX(Члени!$B:$B,MATCH(B1154,Члени!$A:$A,0))&amp;" "&amp;INDEX(Члени!$C:$C,MATCH(B1154,Члени!$A:$A,0)),"ID не знайдено"))</f>
        <v/>
      </c>
      <c r="E1154" s="8" t="n"/>
    </row>
    <row r="1155">
      <c r="A1155" s="7" t="n"/>
      <c r="C1155">
        <f>IF(B1155="","",IFERROR(INDEX(Члени!$B:$B,MATCH(B1155,Члени!$A:$A,0))&amp;" "&amp;INDEX(Члени!$C:$C,MATCH(B1155,Члени!$A:$A,0)),"ID не знайдено"))</f>
        <v/>
      </c>
      <c r="E1155" s="8" t="n"/>
    </row>
    <row r="1156">
      <c r="A1156" s="7" t="n"/>
      <c r="C1156">
        <f>IF(B1156="","",IFERROR(INDEX(Члени!$B:$B,MATCH(B1156,Члени!$A:$A,0))&amp;" "&amp;INDEX(Члени!$C:$C,MATCH(B1156,Члени!$A:$A,0)),"ID не знайдено"))</f>
        <v/>
      </c>
      <c r="E1156" s="8" t="n"/>
    </row>
    <row r="1157">
      <c r="A1157" s="7" t="n"/>
      <c r="C1157">
        <f>IF(B1157="","",IFERROR(INDEX(Члени!$B:$B,MATCH(B1157,Члени!$A:$A,0))&amp;" "&amp;INDEX(Члени!$C:$C,MATCH(B1157,Члени!$A:$A,0)),"ID не знайдено"))</f>
        <v/>
      </c>
      <c r="E1157" s="8" t="n"/>
    </row>
    <row r="1158">
      <c r="A1158" s="7" t="n"/>
      <c r="C1158">
        <f>IF(B1158="","",IFERROR(INDEX(Члени!$B:$B,MATCH(B1158,Члени!$A:$A,0))&amp;" "&amp;INDEX(Члени!$C:$C,MATCH(B1158,Члени!$A:$A,0)),"ID не знайдено"))</f>
        <v/>
      </c>
      <c r="E1158" s="8" t="n"/>
    </row>
    <row r="1159">
      <c r="A1159" s="7" t="n"/>
      <c r="C1159">
        <f>IF(B1159="","",IFERROR(INDEX(Члени!$B:$B,MATCH(B1159,Члени!$A:$A,0))&amp;" "&amp;INDEX(Члени!$C:$C,MATCH(B1159,Члени!$A:$A,0)),"ID не знайдено"))</f>
        <v/>
      </c>
      <c r="E1159" s="8" t="n"/>
    </row>
    <row r="1160">
      <c r="A1160" s="7" t="n"/>
      <c r="C1160">
        <f>IF(B1160="","",IFERROR(INDEX(Члени!$B:$B,MATCH(B1160,Члени!$A:$A,0))&amp;" "&amp;INDEX(Члени!$C:$C,MATCH(B1160,Члени!$A:$A,0)),"ID не знайдено"))</f>
        <v/>
      </c>
      <c r="E1160" s="8" t="n"/>
    </row>
    <row r="1161">
      <c r="A1161" s="7" t="n"/>
      <c r="C1161">
        <f>IF(B1161="","",IFERROR(INDEX(Члени!$B:$B,MATCH(B1161,Члени!$A:$A,0))&amp;" "&amp;INDEX(Члени!$C:$C,MATCH(B1161,Члени!$A:$A,0)),"ID не знайдено"))</f>
        <v/>
      </c>
      <c r="E1161" s="8" t="n"/>
    </row>
    <row r="1162">
      <c r="A1162" s="7" t="n"/>
      <c r="C1162">
        <f>IF(B1162="","",IFERROR(INDEX(Члени!$B:$B,MATCH(B1162,Члени!$A:$A,0))&amp;" "&amp;INDEX(Члени!$C:$C,MATCH(B1162,Члени!$A:$A,0)),"ID не знайдено"))</f>
        <v/>
      </c>
      <c r="E1162" s="8" t="n"/>
    </row>
    <row r="1163">
      <c r="A1163" s="7" t="n"/>
      <c r="C1163">
        <f>IF(B1163="","",IFERROR(INDEX(Члени!$B:$B,MATCH(B1163,Члени!$A:$A,0))&amp;" "&amp;INDEX(Члени!$C:$C,MATCH(B1163,Члени!$A:$A,0)),"ID не знайдено"))</f>
        <v/>
      </c>
      <c r="E1163" s="8" t="n"/>
    </row>
    <row r="1164">
      <c r="A1164" s="7" t="n"/>
      <c r="C1164">
        <f>IF(B1164="","",IFERROR(INDEX(Члени!$B:$B,MATCH(B1164,Члени!$A:$A,0))&amp;" "&amp;INDEX(Члени!$C:$C,MATCH(B1164,Члени!$A:$A,0)),"ID не знайдено"))</f>
        <v/>
      </c>
      <c r="E1164" s="8" t="n"/>
    </row>
    <row r="1165">
      <c r="A1165" s="7" t="n"/>
      <c r="C1165">
        <f>IF(B1165="","",IFERROR(INDEX(Члени!$B:$B,MATCH(B1165,Члени!$A:$A,0))&amp;" "&amp;INDEX(Члени!$C:$C,MATCH(B1165,Члени!$A:$A,0)),"ID не знайдено"))</f>
        <v/>
      </c>
      <c r="E1165" s="8" t="n"/>
    </row>
    <row r="1166">
      <c r="A1166" s="7" t="n"/>
      <c r="C1166">
        <f>IF(B1166="","",IFERROR(INDEX(Члени!$B:$B,MATCH(B1166,Члени!$A:$A,0))&amp;" "&amp;INDEX(Члени!$C:$C,MATCH(B1166,Члени!$A:$A,0)),"ID не знайдено"))</f>
        <v/>
      </c>
      <c r="E1166" s="8" t="n"/>
    </row>
    <row r="1167">
      <c r="A1167" s="7" t="n"/>
      <c r="C1167">
        <f>IF(B1167="","",IFERROR(INDEX(Члени!$B:$B,MATCH(B1167,Члени!$A:$A,0))&amp;" "&amp;INDEX(Члени!$C:$C,MATCH(B1167,Члени!$A:$A,0)),"ID не знайдено"))</f>
        <v/>
      </c>
      <c r="E1167" s="8" t="n"/>
    </row>
    <row r="1168">
      <c r="A1168" s="7" t="n"/>
      <c r="C1168">
        <f>IF(B1168="","",IFERROR(INDEX(Члени!$B:$B,MATCH(B1168,Члени!$A:$A,0))&amp;" "&amp;INDEX(Члени!$C:$C,MATCH(B1168,Члени!$A:$A,0)),"ID не знайдено"))</f>
        <v/>
      </c>
      <c r="E1168" s="8" t="n"/>
    </row>
    <row r="1169">
      <c r="A1169" s="7" t="n"/>
      <c r="C1169">
        <f>IF(B1169="","",IFERROR(INDEX(Члени!$B:$B,MATCH(B1169,Члени!$A:$A,0))&amp;" "&amp;INDEX(Члени!$C:$C,MATCH(B1169,Члени!$A:$A,0)),"ID не знайдено"))</f>
        <v/>
      </c>
      <c r="E1169" s="8" t="n"/>
    </row>
    <row r="1170">
      <c r="A1170" s="7" t="n"/>
      <c r="C1170">
        <f>IF(B1170="","",IFERROR(INDEX(Члени!$B:$B,MATCH(B1170,Члени!$A:$A,0))&amp;" "&amp;INDEX(Члени!$C:$C,MATCH(B1170,Члени!$A:$A,0)),"ID не знайдено"))</f>
        <v/>
      </c>
      <c r="E1170" s="8" t="n"/>
    </row>
    <row r="1171">
      <c r="A1171" s="7" t="n"/>
      <c r="C1171">
        <f>IF(B1171="","",IFERROR(INDEX(Члени!$B:$B,MATCH(B1171,Члени!$A:$A,0))&amp;" "&amp;INDEX(Члени!$C:$C,MATCH(B1171,Члени!$A:$A,0)),"ID не знайдено"))</f>
        <v/>
      </c>
      <c r="E1171" s="8" t="n"/>
    </row>
    <row r="1172">
      <c r="A1172" s="7" t="n"/>
      <c r="C1172">
        <f>IF(B1172="","",IFERROR(INDEX(Члени!$B:$B,MATCH(B1172,Члени!$A:$A,0))&amp;" "&amp;INDEX(Члени!$C:$C,MATCH(B1172,Члени!$A:$A,0)),"ID не знайдено"))</f>
        <v/>
      </c>
      <c r="E1172" s="8" t="n"/>
    </row>
    <row r="1173">
      <c r="A1173" s="7" t="n"/>
      <c r="C1173">
        <f>IF(B1173="","",IFERROR(INDEX(Члени!$B:$B,MATCH(B1173,Члени!$A:$A,0))&amp;" "&amp;INDEX(Члени!$C:$C,MATCH(B1173,Члени!$A:$A,0)),"ID не знайдено"))</f>
        <v/>
      </c>
      <c r="E1173" s="8" t="n"/>
    </row>
    <row r="1174">
      <c r="A1174" s="7" t="n"/>
      <c r="C1174">
        <f>IF(B1174="","",IFERROR(INDEX(Члени!$B:$B,MATCH(B1174,Члени!$A:$A,0))&amp;" "&amp;INDEX(Члени!$C:$C,MATCH(B1174,Члени!$A:$A,0)),"ID не знайдено"))</f>
        <v/>
      </c>
      <c r="E1174" s="8" t="n"/>
    </row>
    <row r="1175">
      <c r="A1175" s="7" t="n"/>
      <c r="C1175">
        <f>IF(B1175="","",IFERROR(INDEX(Члени!$B:$B,MATCH(B1175,Члени!$A:$A,0))&amp;" "&amp;INDEX(Члени!$C:$C,MATCH(B1175,Члени!$A:$A,0)),"ID не знайдено"))</f>
        <v/>
      </c>
      <c r="E1175" s="8" t="n"/>
    </row>
    <row r="1176">
      <c r="A1176" s="7" t="n"/>
      <c r="C1176">
        <f>IF(B1176="","",IFERROR(INDEX(Члени!$B:$B,MATCH(B1176,Члени!$A:$A,0))&amp;" "&amp;INDEX(Члени!$C:$C,MATCH(B1176,Члени!$A:$A,0)),"ID не знайдено"))</f>
        <v/>
      </c>
      <c r="E1176" s="8" t="n"/>
    </row>
    <row r="1177">
      <c r="A1177" s="7" t="n"/>
      <c r="C1177">
        <f>IF(B1177="","",IFERROR(INDEX(Члени!$B:$B,MATCH(B1177,Члени!$A:$A,0))&amp;" "&amp;INDEX(Члени!$C:$C,MATCH(B1177,Члени!$A:$A,0)),"ID не знайдено"))</f>
        <v/>
      </c>
      <c r="E1177" s="8" t="n"/>
    </row>
    <row r="1178">
      <c r="A1178" s="7" t="n"/>
      <c r="C1178">
        <f>IF(B1178="","",IFERROR(INDEX(Члени!$B:$B,MATCH(B1178,Члени!$A:$A,0))&amp;" "&amp;INDEX(Члени!$C:$C,MATCH(B1178,Члени!$A:$A,0)),"ID не знайдено"))</f>
        <v/>
      </c>
      <c r="E1178" s="8" t="n"/>
    </row>
    <row r="1179">
      <c r="A1179" s="7" t="n"/>
      <c r="C1179">
        <f>IF(B1179="","",IFERROR(INDEX(Члени!$B:$B,MATCH(B1179,Члени!$A:$A,0))&amp;" "&amp;INDEX(Члени!$C:$C,MATCH(B1179,Члени!$A:$A,0)),"ID не знайдено"))</f>
        <v/>
      </c>
      <c r="E1179" s="8" t="n"/>
    </row>
    <row r="1180">
      <c r="A1180" s="7" t="n"/>
      <c r="C1180">
        <f>IF(B1180="","",IFERROR(INDEX(Члени!$B:$B,MATCH(B1180,Члени!$A:$A,0))&amp;" "&amp;INDEX(Члени!$C:$C,MATCH(B1180,Члени!$A:$A,0)),"ID не знайдено"))</f>
        <v/>
      </c>
      <c r="E1180" s="8" t="n"/>
    </row>
    <row r="1181">
      <c r="A1181" s="7" t="n"/>
      <c r="C1181">
        <f>IF(B1181="","",IFERROR(INDEX(Члени!$B:$B,MATCH(B1181,Члени!$A:$A,0))&amp;" "&amp;INDEX(Члени!$C:$C,MATCH(B1181,Члени!$A:$A,0)),"ID не знайдено"))</f>
        <v/>
      </c>
      <c r="E1181" s="8" t="n"/>
    </row>
    <row r="1182">
      <c r="A1182" s="7" t="n"/>
      <c r="C1182">
        <f>IF(B1182="","",IFERROR(INDEX(Члени!$B:$B,MATCH(B1182,Члени!$A:$A,0))&amp;" "&amp;INDEX(Члени!$C:$C,MATCH(B1182,Члени!$A:$A,0)),"ID не знайдено"))</f>
        <v/>
      </c>
      <c r="E1182" s="8" t="n"/>
    </row>
    <row r="1183">
      <c r="A1183" s="7" t="n"/>
      <c r="C1183">
        <f>IF(B1183="","",IFERROR(INDEX(Члени!$B:$B,MATCH(B1183,Члени!$A:$A,0))&amp;" "&amp;INDEX(Члени!$C:$C,MATCH(B1183,Члени!$A:$A,0)),"ID не знайдено"))</f>
        <v/>
      </c>
      <c r="E1183" s="8" t="n"/>
    </row>
    <row r="1184">
      <c r="A1184" s="7" t="n"/>
      <c r="C1184">
        <f>IF(B1184="","",IFERROR(INDEX(Члени!$B:$B,MATCH(B1184,Члени!$A:$A,0))&amp;" "&amp;INDEX(Члени!$C:$C,MATCH(B1184,Члени!$A:$A,0)),"ID не знайдено"))</f>
        <v/>
      </c>
      <c r="E1184" s="8" t="n"/>
    </row>
    <row r="1185">
      <c r="A1185" s="7" t="n"/>
      <c r="C1185">
        <f>IF(B1185="","",IFERROR(INDEX(Члени!$B:$B,MATCH(B1185,Члени!$A:$A,0))&amp;" "&amp;INDEX(Члени!$C:$C,MATCH(B1185,Члени!$A:$A,0)),"ID не знайдено"))</f>
        <v/>
      </c>
      <c r="E1185" s="8" t="n"/>
    </row>
    <row r="1186">
      <c r="A1186" s="7" t="n"/>
      <c r="C1186">
        <f>IF(B1186="","",IFERROR(INDEX(Члени!$B:$B,MATCH(B1186,Члени!$A:$A,0))&amp;" "&amp;INDEX(Члени!$C:$C,MATCH(B1186,Члени!$A:$A,0)),"ID не знайдено"))</f>
        <v/>
      </c>
      <c r="E1186" s="8" t="n"/>
    </row>
    <row r="1187">
      <c r="A1187" s="7" t="n"/>
      <c r="C1187">
        <f>IF(B1187="","",IFERROR(INDEX(Члени!$B:$B,MATCH(B1187,Члени!$A:$A,0))&amp;" "&amp;INDEX(Члени!$C:$C,MATCH(B1187,Члени!$A:$A,0)),"ID не знайдено"))</f>
        <v/>
      </c>
      <c r="E1187" s="8" t="n"/>
    </row>
    <row r="1188">
      <c r="A1188" s="7" t="n"/>
      <c r="C1188">
        <f>IF(B1188="","",IFERROR(INDEX(Члени!$B:$B,MATCH(B1188,Члени!$A:$A,0))&amp;" "&amp;INDEX(Члени!$C:$C,MATCH(B1188,Члени!$A:$A,0)),"ID не знайдено"))</f>
        <v/>
      </c>
      <c r="E1188" s="8" t="n"/>
    </row>
    <row r="1189">
      <c r="A1189" s="7" t="n"/>
      <c r="C1189">
        <f>IF(B1189="","",IFERROR(INDEX(Члени!$B:$B,MATCH(B1189,Члени!$A:$A,0))&amp;" "&amp;INDEX(Члени!$C:$C,MATCH(B1189,Члени!$A:$A,0)),"ID не знайдено"))</f>
        <v/>
      </c>
      <c r="E1189" s="8" t="n"/>
    </row>
    <row r="1190">
      <c r="A1190" s="7" t="n"/>
      <c r="C1190">
        <f>IF(B1190="","",IFERROR(INDEX(Члени!$B:$B,MATCH(B1190,Члени!$A:$A,0))&amp;" "&amp;INDEX(Члени!$C:$C,MATCH(B1190,Члени!$A:$A,0)),"ID не знайдено"))</f>
        <v/>
      </c>
      <c r="E1190" s="8" t="n"/>
    </row>
    <row r="1191">
      <c r="A1191" s="7" t="n"/>
      <c r="C1191">
        <f>IF(B1191="","",IFERROR(INDEX(Члени!$B:$B,MATCH(B1191,Члени!$A:$A,0))&amp;" "&amp;INDEX(Члени!$C:$C,MATCH(B1191,Члени!$A:$A,0)),"ID не знайдено"))</f>
        <v/>
      </c>
      <c r="E1191" s="8" t="n"/>
    </row>
    <row r="1192">
      <c r="A1192" s="7" t="n"/>
      <c r="C1192">
        <f>IF(B1192="","",IFERROR(INDEX(Члени!$B:$B,MATCH(B1192,Члени!$A:$A,0))&amp;" "&amp;INDEX(Члени!$C:$C,MATCH(B1192,Члени!$A:$A,0)),"ID не знайдено"))</f>
        <v/>
      </c>
      <c r="E1192" s="8" t="n"/>
    </row>
    <row r="1193">
      <c r="A1193" s="7" t="n"/>
      <c r="C1193">
        <f>IF(B1193="","",IFERROR(INDEX(Члени!$B:$B,MATCH(B1193,Члени!$A:$A,0))&amp;" "&amp;INDEX(Члени!$C:$C,MATCH(B1193,Члени!$A:$A,0)),"ID не знайдено"))</f>
        <v/>
      </c>
      <c r="E1193" s="8" t="n"/>
    </row>
    <row r="1194">
      <c r="A1194" s="7" t="n"/>
      <c r="C1194">
        <f>IF(B1194="","",IFERROR(INDEX(Члени!$B:$B,MATCH(B1194,Члени!$A:$A,0))&amp;" "&amp;INDEX(Члени!$C:$C,MATCH(B1194,Члени!$A:$A,0)),"ID не знайдено"))</f>
        <v/>
      </c>
      <c r="E1194" s="8" t="n"/>
    </row>
    <row r="1195">
      <c r="A1195" s="7" t="n"/>
      <c r="C1195">
        <f>IF(B1195="","",IFERROR(INDEX(Члени!$B:$B,MATCH(B1195,Члени!$A:$A,0))&amp;" "&amp;INDEX(Члени!$C:$C,MATCH(B1195,Члени!$A:$A,0)),"ID не знайдено"))</f>
        <v/>
      </c>
      <c r="E1195" s="8" t="n"/>
    </row>
    <row r="1196">
      <c r="A1196" s="7" t="n"/>
      <c r="C1196">
        <f>IF(B1196="","",IFERROR(INDEX(Члени!$B:$B,MATCH(B1196,Члени!$A:$A,0))&amp;" "&amp;INDEX(Члени!$C:$C,MATCH(B1196,Члени!$A:$A,0)),"ID не знайдено"))</f>
        <v/>
      </c>
      <c r="E1196" s="8" t="n"/>
    </row>
    <row r="1197">
      <c r="A1197" s="7" t="n"/>
      <c r="C1197">
        <f>IF(B1197="","",IFERROR(INDEX(Члени!$B:$B,MATCH(B1197,Члени!$A:$A,0))&amp;" "&amp;INDEX(Члени!$C:$C,MATCH(B1197,Члени!$A:$A,0)),"ID не знайдено"))</f>
        <v/>
      </c>
      <c r="E1197" s="8" t="n"/>
    </row>
    <row r="1198">
      <c r="A1198" s="7" t="n"/>
      <c r="C1198">
        <f>IF(B1198="","",IFERROR(INDEX(Члени!$B:$B,MATCH(B1198,Члени!$A:$A,0))&amp;" "&amp;INDEX(Члени!$C:$C,MATCH(B1198,Члени!$A:$A,0)),"ID не знайдено"))</f>
        <v/>
      </c>
      <c r="E1198" s="8" t="n"/>
    </row>
    <row r="1199">
      <c r="A1199" s="7" t="n"/>
      <c r="C1199">
        <f>IF(B1199="","",IFERROR(INDEX(Члени!$B:$B,MATCH(B1199,Члени!$A:$A,0))&amp;" "&amp;INDEX(Члени!$C:$C,MATCH(B1199,Члени!$A:$A,0)),"ID не знайдено"))</f>
        <v/>
      </c>
      <c r="E1199" s="8" t="n"/>
    </row>
    <row r="1200">
      <c r="A1200" s="7" t="n"/>
      <c r="C1200">
        <f>IF(B1200="","",IFERROR(INDEX(Члени!$B:$B,MATCH(B1200,Члени!$A:$A,0))&amp;" "&amp;INDEX(Члени!$C:$C,MATCH(B1200,Члени!$A:$A,0)),"ID не знайдено"))</f>
        <v/>
      </c>
      <c r="E1200" s="8" t="n"/>
    </row>
    <row r="1201">
      <c r="A1201" s="7" t="n"/>
      <c r="C1201">
        <f>IF(B1201="","",IFERROR(INDEX(Члени!$B:$B,MATCH(B1201,Члени!$A:$A,0))&amp;" "&amp;INDEX(Члени!$C:$C,MATCH(B1201,Члени!$A:$A,0)),"ID не знайдено"))</f>
        <v/>
      </c>
      <c r="E1201" s="8" t="n"/>
    </row>
    <row r="1202">
      <c r="A1202" s="7" t="n"/>
      <c r="C1202">
        <f>IF(B1202="","",IFERROR(INDEX(Члени!$B:$B,MATCH(B1202,Члени!$A:$A,0))&amp;" "&amp;INDEX(Члени!$C:$C,MATCH(B1202,Члени!$A:$A,0)),"ID не знайдено"))</f>
        <v/>
      </c>
      <c r="E1202" s="8" t="n"/>
    </row>
    <row r="1203">
      <c r="A1203" s="7" t="n"/>
      <c r="C1203">
        <f>IF(B1203="","",IFERROR(INDEX(Члени!$B:$B,MATCH(B1203,Члени!$A:$A,0))&amp;" "&amp;INDEX(Члени!$C:$C,MATCH(B1203,Члени!$A:$A,0)),"ID не знайдено"))</f>
        <v/>
      </c>
      <c r="E1203" s="8" t="n"/>
    </row>
    <row r="1204">
      <c r="A1204" s="7" t="n"/>
      <c r="C1204">
        <f>IF(B1204="","",IFERROR(INDEX(Члени!$B:$B,MATCH(B1204,Члени!$A:$A,0))&amp;" "&amp;INDEX(Члени!$C:$C,MATCH(B1204,Члени!$A:$A,0)),"ID не знайдено"))</f>
        <v/>
      </c>
      <c r="E1204" s="8" t="n"/>
    </row>
    <row r="1205">
      <c r="A1205" s="7" t="n"/>
      <c r="C1205">
        <f>IF(B1205="","",IFERROR(INDEX(Члени!$B:$B,MATCH(B1205,Члени!$A:$A,0))&amp;" "&amp;INDEX(Члени!$C:$C,MATCH(B1205,Члени!$A:$A,0)),"ID не знайдено"))</f>
        <v/>
      </c>
      <c r="E1205" s="8" t="n"/>
    </row>
    <row r="1206">
      <c r="A1206" s="7" t="n"/>
      <c r="C1206">
        <f>IF(B1206="","",IFERROR(INDEX(Члени!$B:$B,MATCH(B1206,Члени!$A:$A,0))&amp;" "&amp;INDEX(Члени!$C:$C,MATCH(B1206,Члени!$A:$A,0)),"ID не знайдено"))</f>
        <v/>
      </c>
      <c r="E1206" s="8" t="n"/>
    </row>
    <row r="1207">
      <c r="A1207" s="7" t="n"/>
      <c r="C1207">
        <f>IF(B1207="","",IFERROR(INDEX(Члени!$B:$B,MATCH(B1207,Члени!$A:$A,0))&amp;" "&amp;INDEX(Члени!$C:$C,MATCH(B1207,Члени!$A:$A,0)),"ID не знайдено"))</f>
        <v/>
      </c>
      <c r="E1207" s="8" t="n"/>
    </row>
    <row r="1208">
      <c r="A1208" s="7" t="n"/>
      <c r="C1208">
        <f>IF(B1208="","",IFERROR(INDEX(Члени!$B:$B,MATCH(B1208,Члени!$A:$A,0))&amp;" "&amp;INDEX(Члени!$C:$C,MATCH(B1208,Члени!$A:$A,0)),"ID не знайдено"))</f>
        <v/>
      </c>
      <c r="E1208" s="8" t="n"/>
    </row>
    <row r="1209">
      <c r="A1209" s="7" t="n"/>
      <c r="C1209">
        <f>IF(B1209="","",IFERROR(INDEX(Члени!$B:$B,MATCH(B1209,Члени!$A:$A,0))&amp;" "&amp;INDEX(Члени!$C:$C,MATCH(B1209,Члени!$A:$A,0)),"ID не знайдено"))</f>
        <v/>
      </c>
      <c r="E1209" s="8" t="n"/>
    </row>
    <row r="1210">
      <c r="A1210" s="7" t="n"/>
      <c r="C1210">
        <f>IF(B1210="","",IFERROR(INDEX(Члени!$B:$B,MATCH(B1210,Члени!$A:$A,0))&amp;" "&amp;INDEX(Члени!$C:$C,MATCH(B1210,Члени!$A:$A,0)),"ID не знайдено"))</f>
        <v/>
      </c>
      <c r="E1210" s="8" t="n"/>
    </row>
    <row r="1211">
      <c r="A1211" s="7" t="n"/>
      <c r="C1211">
        <f>IF(B1211="","",IFERROR(INDEX(Члени!$B:$B,MATCH(B1211,Члени!$A:$A,0))&amp;" "&amp;INDEX(Члени!$C:$C,MATCH(B1211,Члени!$A:$A,0)),"ID не знайдено"))</f>
        <v/>
      </c>
      <c r="E1211" s="8" t="n"/>
    </row>
    <row r="1212">
      <c r="A1212" s="7" t="n"/>
      <c r="C1212">
        <f>IF(B1212="","",IFERROR(INDEX(Члени!$B:$B,MATCH(B1212,Члени!$A:$A,0))&amp;" "&amp;INDEX(Члени!$C:$C,MATCH(B1212,Члени!$A:$A,0)),"ID не знайдено"))</f>
        <v/>
      </c>
      <c r="E1212" s="8" t="n"/>
    </row>
    <row r="1213">
      <c r="A1213" s="7" t="n"/>
      <c r="C1213">
        <f>IF(B1213="","",IFERROR(INDEX(Члени!$B:$B,MATCH(B1213,Члени!$A:$A,0))&amp;" "&amp;INDEX(Члени!$C:$C,MATCH(B1213,Члени!$A:$A,0)),"ID не знайдено"))</f>
        <v/>
      </c>
      <c r="E1213" s="8" t="n"/>
    </row>
    <row r="1214">
      <c r="A1214" s="7" t="n"/>
      <c r="C1214">
        <f>IF(B1214="","",IFERROR(INDEX(Члени!$B:$B,MATCH(B1214,Члени!$A:$A,0))&amp;" "&amp;INDEX(Члени!$C:$C,MATCH(B1214,Члени!$A:$A,0)),"ID не знайдено"))</f>
        <v/>
      </c>
      <c r="E1214" s="8" t="n"/>
    </row>
    <row r="1215">
      <c r="A1215" s="7" t="n"/>
      <c r="C1215">
        <f>IF(B1215="","",IFERROR(INDEX(Члени!$B:$B,MATCH(B1215,Члени!$A:$A,0))&amp;" "&amp;INDEX(Члени!$C:$C,MATCH(B1215,Члени!$A:$A,0)),"ID не знайдено"))</f>
        <v/>
      </c>
      <c r="E1215" s="8" t="n"/>
    </row>
    <row r="1216">
      <c r="A1216" s="7" t="n"/>
      <c r="C1216">
        <f>IF(B1216="","",IFERROR(INDEX(Члени!$B:$B,MATCH(B1216,Члени!$A:$A,0))&amp;" "&amp;INDEX(Члени!$C:$C,MATCH(B1216,Члени!$A:$A,0)),"ID не знайдено"))</f>
        <v/>
      </c>
      <c r="E1216" s="8" t="n"/>
    </row>
    <row r="1217">
      <c r="A1217" s="7" t="n"/>
      <c r="C1217">
        <f>IF(B1217="","",IFERROR(INDEX(Члени!$B:$B,MATCH(B1217,Члени!$A:$A,0))&amp;" "&amp;INDEX(Члени!$C:$C,MATCH(B1217,Члени!$A:$A,0)),"ID не знайдено"))</f>
        <v/>
      </c>
      <c r="E1217" s="8" t="n"/>
    </row>
    <row r="1218">
      <c r="A1218" s="7" t="n"/>
      <c r="C1218">
        <f>IF(B1218="","",IFERROR(INDEX(Члени!$B:$B,MATCH(B1218,Члени!$A:$A,0))&amp;" "&amp;INDEX(Члени!$C:$C,MATCH(B1218,Члени!$A:$A,0)),"ID не знайдено"))</f>
        <v/>
      </c>
      <c r="E1218" s="8" t="n"/>
    </row>
    <row r="1219">
      <c r="A1219" s="7" t="n"/>
      <c r="C1219">
        <f>IF(B1219="","",IFERROR(INDEX(Члени!$B:$B,MATCH(B1219,Члени!$A:$A,0))&amp;" "&amp;INDEX(Члени!$C:$C,MATCH(B1219,Члени!$A:$A,0)),"ID не знайдено"))</f>
        <v/>
      </c>
      <c r="E1219" s="8" t="n"/>
    </row>
    <row r="1220">
      <c r="A1220" s="7" t="n"/>
      <c r="C1220">
        <f>IF(B1220="","",IFERROR(INDEX(Члени!$B:$B,MATCH(B1220,Члени!$A:$A,0))&amp;" "&amp;INDEX(Члени!$C:$C,MATCH(B1220,Члени!$A:$A,0)),"ID не знайдено"))</f>
        <v/>
      </c>
      <c r="E1220" s="8" t="n"/>
    </row>
    <row r="1221">
      <c r="A1221" s="7" t="n"/>
      <c r="C1221">
        <f>IF(B1221="","",IFERROR(INDEX(Члени!$B:$B,MATCH(B1221,Члени!$A:$A,0))&amp;" "&amp;INDEX(Члени!$C:$C,MATCH(B1221,Члени!$A:$A,0)),"ID не знайдено"))</f>
        <v/>
      </c>
      <c r="E1221" s="8" t="n"/>
    </row>
    <row r="1222">
      <c r="A1222" s="7" t="n"/>
      <c r="C1222">
        <f>IF(B1222="","",IFERROR(INDEX(Члени!$B:$B,MATCH(B1222,Члени!$A:$A,0))&amp;" "&amp;INDEX(Члени!$C:$C,MATCH(B1222,Члени!$A:$A,0)),"ID не знайдено"))</f>
        <v/>
      </c>
      <c r="E1222" s="8" t="n"/>
    </row>
    <row r="1223">
      <c r="A1223" s="7" t="n"/>
      <c r="C1223">
        <f>IF(B1223="","",IFERROR(INDEX(Члени!$B:$B,MATCH(B1223,Члени!$A:$A,0))&amp;" "&amp;INDEX(Члени!$C:$C,MATCH(B1223,Члени!$A:$A,0)),"ID не знайдено"))</f>
        <v/>
      </c>
      <c r="E1223" s="8" t="n"/>
    </row>
    <row r="1224">
      <c r="A1224" s="7" t="n"/>
      <c r="C1224">
        <f>IF(B1224="","",IFERROR(INDEX(Члени!$B:$B,MATCH(B1224,Члени!$A:$A,0))&amp;" "&amp;INDEX(Члени!$C:$C,MATCH(B1224,Члени!$A:$A,0)),"ID не знайдено"))</f>
        <v/>
      </c>
      <c r="E1224" s="8" t="n"/>
    </row>
    <row r="1225">
      <c r="A1225" s="7" t="n"/>
      <c r="C1225">
        <f>IF(B1225="","",IFERROR(INDEX(Члени!$B:$B,MATCH(B1225,Члени!$A:$A,0))&amp;" "&amp;INDEX(Члени!$C:$C,MATCH(B1225,Члени!$A:$A,0)),"ID не знайдено"))</f>
        <v/>
      </c>
      <c r="E1225" s="8" t="n"/>
    </row>
    <row r="1226">
      <c r="A1226" s="7" t="n"/>
      <c r="C1226">
        <f>IF(B1226="","",IFERROR(INDEX(Члени!$B:$B,MATCH(B1226,Члени!$A:$A,0))&amp;" "&amp;INDEX(Члени!$C:$C,MATCH(B1226,Члени!$A:$A,0)),"ID не знайдено"))</f>
        <v/>
      </c>
      <c r="E1226" s="8" t="n"/>
    </row>
    <row r="1227">
      <c r="A1227" s="7" t="n"/>
      <c r="C1227">
        <f>IF(B1227="","",IFERROR(INDEX(Члени!$B:$B,MATCH(B1227,Члени!$A:$A,0))&amp;" "&amp;INDEX(Члени!$C:$C,MATCH(B1227,Члени!$A:$A,0)),"ID не знайдено"))</f>
        <v/>
      </c>
      <c r="E1227" s="8" t="n"/>
    </row>
    <row r="1228">
      <c r="A1228" s="7" t="n"/>
      <c r="C1228">
        <f>IF(B1228="","",IFERROR(INDEX(Члени!$B:$B,MATCH(B1228,Члени!$A:$A,0))&amp;" "&amp;INDEX(Члени!$C:$C,MATCH(B1228,Члени!$A:$A,0)),"ID не знайдено"))</f>
        <v/>
      </c>
      <c r="E1228" s="8" t="n"/>
    </row>
    <row r="1229">
      <c r="A1229" s="7" t="n"/>
      <c r="C1229">
        <f>IF(B1229="","",IFERROR(INDEX(Члени!$B:$B,MATCH(B1229,Члени!$A:$A,0))&amp;" "&amp;INDEX(Члени!$C:$C,MATCH(B1229,Члени!$A:$A,0)),"ID не знайдено"))</f>
        <v/>
      </c>
      <c r="E1229" s="8" t="n"/>
    </row>
    <row r="1230">
      <c r="A1230" s="7" t="n"/>
      <c r="C1230">
        <f>IF(B1230="","",IFERROR(INDEX(Члени!$B:$B,MATCH(B1230,Члени!$A:$A,0))&amp;" "&amp;INDEX(Члени!$C:$C,MATCH(B1230,Члени!$A:$A,0)),"ID не знайдено"))</f>
        <v/>
      </c>
      <c r="E1230" s="8" t="n"/>
    </row>
    <row r="1231">
      <c r="A1231" s="7" t="n"/>
      <c r="C1231">
        <f>IF(B1231="","",IFERROR(INDEX(Члени!$B:$B,MATCH(B1231,Члени!$A:$A,0))&amp;" "&amp;INDEX(Члени!$C:$C,MATCH(B1231,Члени!$A:$A,0)),"ID не знайдено"))</f>
        <v/>
      </c>
      <c r="E1231" s="8" t="n"/>
    </row>
    <row r="1232">
      <c r="A1232" s="7" t="n"/>
      <c r="C1232">
        <f>IF(B1232="","",IFERROR(INDEX(Члени!$B:$B,MATCH(B1232,Члени!$A:$A,0))&amp;" "&amp;INDEX(Члени!$C:$C,MATCH(B1232,Члени!$A:$A,0)),"ID не знайдено"))</f>
        <v/>
      </c>
      <c r="E1232" s="8" t="n"/>
    </row>
    <row r="1233">
      <c r="A1233" s="7" t="n"/>
      <c r="C1233">
        <f>IF(B1233="","",IFERROR(INDEX(Члени!$B:$B,MATCH(B1233,Члени!$A:$A,0))&amp;" "&amp;INDEX(Члени!$C:$C,MATCH(B1233,Члени!$A:$A,0)),"ID не знайдено"))</f>
        <v/>
      </c>
      <c r="E1233" s="8" t="n"/>
    </row>
    <row r="1234">
      <c r="A1234" s="7" t="n"/>
      <c r="C1234">
        <f>IF(B1234="","",IFERROR(INDEX(Члени!$B:$B,MATCH(B1234,Члени!$A:$A,0))&amp;" "&amp;INDEX(Члени!$C:$C,MATCH(B1234,Члени!$A:$A,0)),"ID не знайдено"))</f>
        <v/>
      </c>
      <c r="E1234" s="8" t="n"/>
    </row>
    <row r="1235">
      <c r="A1235" s="7" t="n"/>
      <c r="C1235">
        <f>IF(B1235="","",IFERROR(INDEX(Члени!$B:$B,MATCH(B1235,Члени!$A:$A,0))&amp;" "&amp;INDEX(Члени!$C:$C,MATCH(B1235,Члени!$A:$A,0)),"ID не знайдено"))</f>
        <v/>
      </c>
      <c r="E1235" s="8" t="n"/>
    </row>
    <row r="1236">
      <c r="A1236" s="7" t="n"/>
      <c r="C1236">
        <f>IF(B1236="","",IFERROR(INDEX(Члени!$B:$B,MATCH(B1236,Члени!$A:$A,0))&amp;" "&amp;INDEX(Члени!$C:$C,MATCH(B1236,Члени!$A:$A,0)),"ID не знайдено"))</f>
        <v/>
      </c>
      <c r="E1236" s="8" t="n"/>
    </row>
    <row r="1237">
      <c r="A1237" s="7" t="n"/>
      <c r="C1237">
        <f>IF(B1237="","",IFERROR(INDEX(Члени!$B:$B,MATCH(B1237,Члени!$A:$A,0))&amp;" "&amp;INDEX(Члени!$C:$C,MATCH(B1237,Члени!$A:$A,0)),"ID не знайдено"))</f>
        <v/>
      </c>
      <c r="E1237" s="8" t="n"/>
    </row>
    <row r="1238">
      <c r="A1238" s="7" t="n"/>
      <c r="C1238">
        <f>IF(B1238="","",IFERROR(INDEX(Члени!$B:$B,MATCH(B1238,Члени!$A:$A,0))&amp;" "&amp;INDEX(Члени!$C:$C,MATCH(B1238,Члени!$A:$A,0)),"ID не знайдено"))</f>
        <v/>
      </c>
      <c r="E1238" s="8" t="n"/>
    </row>
    <row r="1239">
      <c r="A1239" s="7" t="n"/>
      <c r="C1239">
        <f>IF(B1239="","",IFERROR(INDEX(Члени!$B:$B,MATCH(B1239,Члени!$A:$A,0))&amp;" "&amp;INDEX(Члени!$C:$C,MATCH(B1239,Члени!$A:$A,0)),"ID не знайдено"))</f>
        <v/>
      </c>
      <c r="E1239" s="8" t="n"/>
    </row>
    <row r="1240">
      <c r="A1240" s="7" t="n"/>
      <c r="C1240">
        <f>IF(B1240="","",IFERROR(INDEX(Члени!$B:$B,MATCH(B1240,Члени!$A:$A,0))&amp;" "&amp;INDEX(Члени!$C:$C,MATCH(B1240,Члени!$A:$A,0)),"ID не знайдено"))</f>
        <v/>
      </c>
      <c r="E1240" s="8" t="n"/>
    </row>
    <row r="1241">
      <c r="A1241" s="7" t="n"/>
      <c r="C1241">
        <f>IF(B1241="","",IFERROR(INDEX(Члени!$B:$B,MATCH(B1241,Члени!$A:$A,0))&amp;" "&amp;INDEX(Члени!$C:$C,MATCH(B1241,Члени!$A:$A,0)),"ID не знайдено"))</f>
        <v/>
      </c>
      <c r="E1241" s="8" t="n"/>
    </row>
    <row r="1242">
      <c r="A1242" s="7" t="n"/>
      <c r="C1242">
        <f>IF(B1242="","",IFERROR(INDEX(Члени!$B:$B,MATCH(B1242,Члени!$A:$A,0))&amp;" "&amp;INDEX(Члени!$C:$C,MATCH(B1242,Члени!$A:$A,0)),"ID не знайдено"))</f>
        <v/>
      </c>
      <c r="E1242" s="8" t="n"/>
    </row>
    <row r="1243">
      <c r="A1243" s="7" t="n"/>
      <c r="C1243">
        <f>IF(B1243="","",IFERROR(INDEX(Члени!$B:$B,MATCH(B1243,Члени!$A:$A,0))&amp;" "&amp;INDEX(Члени!$C:$C,MATCH(B1243,Члени!$A:$A,0)),"ID не знайдено"))</f>
        <v/>
      </c>
      <c r="E1243" s="8" t="n"/>
    </row>
    <row r="1244">
      <c r="A1244" s="7" t="n"/>
      <c r="C1244">
        <f>IF(B1244="","",IFERROR(INDEX(Члени!$B:$B,MATCH(B1244,Члени!$A:$A,0))&amp;" "&amp;INDEX(Члени!$C:$C,MATCH(B1244,Члени!$A:$A,0)),"ID не знайдено"))</f>
        <v/>
      </c>
      <c r="E1244" s="8" t="n"/>
    </row>
    <row r="1245">
      <c r="A1245" s="7" t="n"/>
      <c r="C1245">
        <f>IF(B1245="","",IFERROR(INDEX(Члени!$B:$B,MATCH(B1245,Члени!$A:$A,0))&amp;" "&amp;INDEX(Члени!$C:$C,MATCH(B1245,Члени!$A:$A,0)),"ID не знайдено"))</f>
        <v/>
      </c>
      <c r="E1245" s="8" t="n"/>
    </row>
    <row r="1246">
      <c r="A1246" s="7" t="n"/>
      <c r="C1246">
        <f>IF(B1246="","",IFERROR(INDEX(Члени!$B:$B,MATCH(B1246,Члени!$A:$A,0))&amp;" "&amp;INDEX(Члени!$C:$C,MATCH(B1246,Члени!$A:$A,0)),"ID не знайдено"))</f>
        <v/>
      </c>
      <c r="E1246" s="8" t="n"/>
    </row>
    <row r="1247">
      <c r="A1247" s="7" t="n"/>
      <c r="C1247">
        <f>IF(B1247="","",IFERROR(INDEX(Члени!$B:$B,MATCH(B1247,Члени!$A:$A,0))&amp;" "&amp;INDEX(Члени!$C:$C,MATCH(B1247,Члени!$A:$A,0)),"ID не знайдено"))</f>
        <v/>
      </c>
      <c r="E1247" s="8" t="n"/>
    </row>
    <row r="1248">
      <c r="A1248" s="7" t="n"/>
      <c r="C1248">
        <f>IF(B1248="","",IFERROR(INDEX(Члени!$B:$B,MATCH(B1248,Члени!$A:$A,0))&amp;" "&amp;INDEX(Члени!$C:$C,MATCH(B1248,Члени!$A:$A,0)),"ID не знайдено"))</f>
        <v/>
      </c>
      <c r="E1248" s="8" t="n"/>
    </row>
    <row r="1249">
      <c r="A1249" s="7" t="n"/>
      <c r="C1249">
        <f>IF(B1249="","",IFERROR(INDEX(Члени!$B:$B,MATCH(B1249,Члени!$A:$A,0))&amp;" "&amp;INDEX(Члени!$C:$C,MATCH(B1249,Члени!$A:$A,0)),"ID не знайдено"))</f>
        <v/>
      </c>
      <c r="E1249" s="8" t="n"/>
    </row>
    <row r="1250">
      <c r="A1250" s="7" t="n"/>
      <c r="C1250">
        <f>IF(B1250="","",IFERROR(INDEX(Члени!$B:$B,MATCH(B1250,Члени!$A:$A,0))&amp;" "&amp;INDEX(Члени!$C:$C,MATCH(B1250,Члени!$A:$A,0)),"ID не знайдено"))</f>
        <v/>
      </c>
      <c r="E1250" s="8" t="n"/>
    </row>
    <row r="1251">
      <c r="A1251" s="7" t="n"/>
      <c r="C1251">
        <f>IF(B1251="","",IFERROR(INDEX(Члени!$B:$B,MATCH(B1251,Члени!$A:$A,0))&amp;" "&amp;INDEX(Члени!$C:$C,MATCH(B1251,Члени!$A:$A,0)),"ID не знайдено"))</f>
        <v/>
      </c>
      <c r="E1251" s="8" t="n"/>
    </row>
    <row r="1252">
      <c r="A1252" s="7" t="n"/>
      <c r="C1252">
        <f>IF(B1252="","",IFERROR(INDEX(Члени!$B:$B,MATCH(B1252,Члени!$A:$A,0))&amp;" "&amp;INDEX(Члени!$C:$C,MATCH(B1252,Члени!$A:$A,0)),"ID не знайдено"))</f>
        <v/>
      </c>
      <c r="E1252" s="8" t="n"/>
    </row>
    <row r="1253">
      <c r="A1253" s="7" t="n"/>
      <c r="C1253">
        <f>IF(B1253="","",IFERROR(INDEX(Члени!$B:$B,MATCH(B1253,Члени!$A:$A,0))&amp;" "&amp;INDEX(Члени!$C:$C,MATCH(B1253,Члени!$A:$A,0)),"ID не знайдено"))</f>
        <v/>
      </c>
      <c r="E1253" s="8" t="n"/>
    </row>
    <row r="1254">
      <c r="A1254" s="7" t="n"/>
      <c r="C1254">
        <f>IF(B1254="","",IFERROR(INDEX(Члени!$B:$B,MATCH(B1254,Члени!$A:$A,0))&amp;" "&amp;INDEX(Члени!$C:$C,MATCH(B1254,Члени!$A:$A,0)),"ID не знайдено"))</f>
        <v/>
      </c>
      <c r="E1254" s="8" t="n"/>
    </row>
    <row r="1255">
      <c r="A1255" s="7" t="n"/>
      <c r="C1255">
        <f>IF(B1255="","",IFERROR(INDEX(Члени!$B:$B,MATCH(B1255,Члени!$A:$A,0))&amp;" "&amp;INDEX(Члени!$C:$C,MATCH(B1255,Члени!$A:$A,0)),"ID не знайдено"))</f>
        <v/>
      </c>
      <c r="E1255" s="8" t="n"/>
    </row>
    <row r="1256">
      <c r="A1256" s="7" t="n"/>
      <c r="C1256">
        <f>IF(B1256="","",IFERROR(INDEX(Члени!$B:$B,MATCH(B1256,Члени!$A:$A,0))&amp;" "&amp;INDEX(Члени!$C:$C,MATCH(B1256,Члени!$A:$A,0)),"ID не знайдено"))</f>
        <v/>
      </c>
      <c r="E1256" s="8" t="n"/>
    </row>
    <row r="1257">
      <c r="A1257" s="7" t="n"/>
      <c r="C1257">
        <f>IF(B1257="","",IFERROR(INDEX(Члени!$B:$B,MATCH(B1257,Члени!$A:$A,0))&amp;" "&amp;INDEX(Члени!$C:$C,MATCH(B1257,Члени!$A:$A,0)),"ID не знайдено"))</f>
        <v/>
      </c>
      <c r="E1257" s="8" t="n"/>
    </row>
    <row r="1258">
      <c r="A1258" s="7" t="n"/>
      <c r="C1258">
        <f>IF(B1258="","",IFERROR(INDEX(Члени!$B:$B,MATCH(B1258,Члени!$A:$A,0))&amp;" "&amp;INDEX(Члени!$C:$C,MATCH(B1258,Члени!$A:$A,0)),"ID не знайдено"))</f>
        <v/>
      </c>
      <c r="E1258" s="8" t="n"/>
    </row>
    <row r="1259">
      <c r="A1259" s="7" t="n"/>
      <c r="C1259">
        <f>IF(B1259="","",IFERROR(INDEX(Члени!$B:$B,MATCH(B1259,Члени!$A:$A,0))&amp;" "&amp;INDEX(Члени!$C:$C,MATCH(B1259,Члени!$A:$A,0)),"ID не знайдено"))</f>
        <v/>
      </c>
      <c r="E1259" s="8" t="n"/>
    </row>
    <row r="1260">
      <c r="A1260" s="7" t="n"/>
      <c r="C1260">
        <f>IF(B1260="","",IFERROR(INDEX(Члени!$B:$B,MATCH(B1260,Члени!$A:$A,0))&amp;" "&amp;INDEX(Члени!$C:$C,MATCH(B1260,Члени!$A:$A,0)),"ID не знайдено"))</f>
        <v/>
      </c>
      <c r="E1260" s="8" t="n"/>
    </row>
    <row r="1261">
      <c r="A1261" s="7" t="n"/>
      <c r="C1261">
        <f>IF(B1261="","",IFERROR(INDEX(Члени!$B:$B,MATCH(B1261,Члени!$A:$A,0))&amp;" "&amp;INDEX(Члени!$C:$C,MATCH(B1261,Члени!$A:$A,0)),"ID не знайдено"))</f>
        <v/>
      </c>
      <c r="E1261" s="8" t="n"/>
    </row>
    <row r="1262">
      <c r="A1262" s="7" t="n"/>
      <c r="C1262">
        <f>IF(B1262="","",IFERROR(INDEX(Члени!$B:$B,MATCH(B1262,Члени!$A:$A,0))&amp;" "&amp;INDEX(Члени!$C:$C,MATCH(B1262,Члени!$A:$A,0)),"ID не знайдено"))</f>
        <v/>
      </c>
      <c r="E1262" s="8" t="n"/>
    </row>
    <row r="1263">
      <c r="A1263" s="7" t="n"/>
      <c r="C1263">
        <f>IF(B1263="","",IFERROR(INDEX(Члени!$B:$B,MATCH(B1263,Члени!$A:$A,0))&amp;" "&amp;INDEX(Члени!$C:$C,MATCH(B1263,Члени!$A:$A,0)),"ID не знайдено"))</f>
        <v/>
      </c>
      <c r="E1263" s="8" t="n"/>
    </row>
    <row r="1264">
      <c r="A1264" s="7" t="n"/>
      <c r="C1264">
        <f>IF(B1264="","",IFERROR(INDEX(Члени!$B:$B,MATCH(B1264,Члени!$A:$A,0))&amp;" "&amp;INDEX(Члени!$C:$C,MATCH(B1264,Члени!$A:$A,0)),"ID не знайдено"))</f>
        <v/>
      </c>
      <c r="E1264" s="8" t="n"/>
    </row>
    <row r="1265">
      <c r="A1265" s="7" t="n"/>
      <c r="C1265">
        <f>IF(B1265="","",IFERROR(INDEX(Члени!$B:$B,MATCH(B1265,Члени!$A:$A,0))&amp;" "&amp;INDEX(Члени!$C:$C,MATCH(B1265,Члени!$A:$A,0)),"ID не знайдено"))</f>
        <v/>
      </c>
      <c r="E1265" s="8" t="n"/>
    </row>
    <row r="1266">
      <c r="A1266" s="7" t="n"/>
      <c r="C1266">
        <f>IF(B1266="","",IFERROR(INDEX(Члени!$B:$B,MATCH(B1266,Члени!$A:$A,0))&amp;" "&amp;INDEX(Члени!$C:$C,MATCH(B1266,Члени!$A:$A,0)),"ID не знайдено"))</f>
        <v/>
      </c>
      <c r="E1266" s="8" t="n"/>
    </row>
    <row r="1267">
      <c r="A1267" s="7" t="n"/>
      <c r="C1267">
        <f>IF(B1267="","",IFERROR(INDEX(Члени!$B:$B,MATCH(B1267,Члени!$A:$A,0))&amp;" "&amp;INDEX(Члени!$C:$C,MATCH(B1267,Члени!$A:$A,0)),"ID не знайдено"))</f>
        <v/>
      </c>
      <c r="E1267" s="8" t="n"/>
    </row>
    <row r="1268">
      <c r="A1268" s="7" t="n"/>
      <c r="C1268">
        <f>IF(B1268="","",IFERROR(INDEX(Члени!$B:$B,MATCH(B1268,Члени!$A:$A,0))&amp;" "&amp;INDEX(Члени!$C:$C,MATCH(B1268,Члени!$A:$A,0)),"ID не знайдено"))</f>
        <v/>
      </c>
      <c r="E1268" s="8" t="n"/>
    </row>
    <row r="1269">
      <c r="A1269" s="7" t="n"/>
      <c r="C1269">
        <f>IF(B1269="","",IFERROR(INDEX(Члени!$B:$B,MATCH(B1269,Члени!$A:$A,0))&amp;" "&amp;INDEX(Члени!$C:$C,MATCH(B1269,Члени!$A:$A,0)),"ID не знайдено"))</f>
        <v/>
      </c>
      <c r="E1269" s="8" t="n"/>
    </row>
    <row r="1270">
      <c r="A1270" s="7" t="n"/>
      <c r="C1270">
        <f>IF(B1270="","",IFERROR(INDEX(Члени!$B:$B,MATCH(B1270,Члени!$A:$A,0))&amp;" "&amp;INDEX(Члени!$C:$C,MATCH(B1270,Члени!$A:$A,0)),"ID не знайдено"))</f>
        <v/>
      </c>
      <c r="E1270" s="8" t="n"/>
    </row>
    <row r="1271">
      <c r="A1271" s="7" t="n"/>
      <c r="C1271">
        <f>IF(B1271="","",IFERROR(INDEX(Члени!$B:$B,MATCH(B1271,Члени!$A:$A,0))&amp;" "&amp;INDEX(Члени!$C:$C,MATCH(B1271,Члени!$A:$A,0)),"ID не знайдено"))</f>
        <v/>
      </c>
      <c r="E1271" s="8" t="n"/>
    </row>
    <row r="1272">
      <c r="A1272" s="7" t="n"/>
      <c r="C1272">
        <f>IF(B1272="","",IFERROR(INDEX(Члени!$B:$B,MATCH(B1272,Члени!$A:$A,0))&amp;" "&amp;INDEX(Члени!$C:$C,MATCH(B1272,Члени!$A:$A,0)),"ID не знайдено"))</f>
        <v/>
      </c>
      <c r="E1272" s="8" t="n"/>
    </row>
    <row r="1273">
      <c r="A1273" s="7" t="n"/>
      <c r="C1273">
        <f>IF(B1273="","",IFERROR(INDEX(Члени!$B:$B,MATCH(B1273,Члени!$A:$A,0))&amp;" "&amp;INDEX(Члени!$C:$C,MATCH(B1273,Члени!$A:$A,0)),"ID не знайдено"))</f>
        <v/>
      </c>
      <c r="E1273" s="8" t="n"/>
    </row>
    <row r="1274">
      <c r="A1274" s="7" t="n"/>
      <c r="C1274">
        <f>IF(B1274="","",IFERROR(INDEX(Члени!$B:$B,MATCH(B1274,Члени!$A:$A,0))&amp;" "&amp;INDEX(Члени!$C:$C,MATCH(B1274,Члени!$A:$A,0)),"ID не знайдено"))</f>
        <v/>
      </c>
      <c r="E1274" s="8" t="n"/>
    </row>
    <row r="1275">
      <c r="A1275" s="7" t="n"/>
      <c r="C1275">
        <f>IF(B1275="","",IFERROR(INDEX(Члени!$B:$B,MATCH(B1275,Члени!$A:$A,0))&amp;" "&amp;INDEX(Члени!$C:$C,MATCH(B1275,Члени!$A:$A,0)),"ID не знайдено"))</f>
        <v/>
      </c>
      <c r="E1275" s="8" t="n"/>
    </row>
    <row r="1276">
      <c r="A1276" s="7" t="n"/>
      <c r="C1276">
        <f>IF(B1276="","",IFERROR(INDEX(Члени!$B:$B,MATCH(B1276,Члени!$A:$A,0))&amp;" "&amp;INDEX(Члени!$C:$C,MATCH(B1276,Члени!$A:$A,0)),"ID не знайдено"))</f>
        <v/>
      </c>
      <c r="E1276" s="8" t="n"/>
    </row>
    <row r="1277">
      <c r="A1277" s="7" t="n"/>
      <c r="C1277">
        <f>IF(B1277="","",IFERROR(INDEX(Члени!$B:$B,MATCH(B1277,Члени!$A:$A,0))&amp;" "&amp;INDEX(Члени!$C:$C,MATCH(B1277,Члени!$A:$A,0)),"ID не знайдено"))</f>
        <v/>
      </c>
      <c r="E1277" s="8" t="n"/>
    </row>
    <row r="1278">
      <c r="A1278" s="7" t="n"/>
      <c r="C1278">
        <f>IF(B1278="","",IFERROR(INDEX(Члени!$B:$B,MATCH(B1278,Члени!$A:$A,0))&amp;" "&amp;INDEX(Члени!$C:$C,MATCH(B1278,Члени!$A:$A,0)),"ID не знайдено"))</f>
        <v/>
      </c>
      <c r="E1278" s="8" t="n"/>
    </row>
    <row r="1279">
      <c r="A1279" s="7" t="n"/>
      <c r="C1279">
        <f>IF(B1279="","",IFERROR(INDEX(Члени!$B:$B,MATCH(B1279,Члени!$A:$A,0))&amp;" "&amp;INDEX(Члени!$C:$C,MATCH(B1279,Члени!$A:$A,0)),"ID не знайдено"))</f>
        <v/>
      </c>
      <c r="E1279" s="8" t="n"/>
    </row>
    <row r="1280">
      <c r="A1280" s="7" t="n"/>
      <c r="C1280">
        <f>IF(B1280="","",IFERROR(INDEX(Члени!$B:$B,MATCH(B1280,Члени!$A:$A,0))&amp;" "&amp;INDEX(Члени!$C:$C,MATCH(B1280,Члени!$A:$A,0)),"ID не знайдено"))</f>
        <v/>
      </c>
      <c r="E1280" s="8" t="n"/>
    </row>
    <row r="1281">
      <c r="A1281" s="7" t="n"/>
      <c r="C1281">
        <f>IF(B1281="","",IFERROR(INDEX(Члени!$B:$B,MATCH(B1281,Члени!$A:$A,0))&amp;" "&amp;INDEX(Члени!$C:$C,MATCH(B1281,Члени!$A:$A,0)),"ID не знайдено"))</f>
        <v/>
      </c>
      <c r="E1281" s="8" t="n"/>
    </row>
    <row r="1282">
      <c r="A1282" s="7" t="n"/>
      <c r="C1282">
        <f>IF(B1282="","",IFERROR(INDEX(Члени!$B:$B,MATCH(B1282,Члени!$A:$A,0))&amp;" "&amp;INDEX(Члени!$C:$C,MATCH(B1282,Члени!$A:$A,0)),"ID не знайдено"))</f>
        <v/>
      </c>
      <c r="E1282" s="8" t="n"/>
    </row>
    <row r="1283">
      <c r="A1283" s="7" t="n"/>
      <c r="C1283">
        <f>IF(B1283="","",IFERROR(INDEX(Члени!$B:$B,MATCH(B1283,Члени!$A:$A,0))&amp;" "&amp;INDEX(Члени!$C:$C,MATCH(B1283,Члени!$A:$A,0)),"ID не знайдено"))</f>
        <v/>
      </c>
      <c r="E1283" s="8" t="n"/>
    </row>
    <row r="1284">
      <c r="A1284" s="7" t="n"/>
      <c r="C1284">
        <f>IF(B1284="","",IFERROR(INDEX(Члени!$B:$B,MATCH(B1284,Члени!$A:$A,0))&amp;" "&amp;INDEX(Члени!$C:$C,MATCH(B1284,Члени!$A:$A,0)),"ID не знайдено"))</f>
        <v/>
      </c>
      <c r="E1284" s="8" t="n"/>
    </row>
    <row r="1285">
      <c r="A1285" s="7" t="n"/>
      <c r="C1285">
        <f>IF(B1285="","",IFERROR(INDEX(Члени!$B:$B,MATCH(B1285,Члени!$A:$A,0))&amp;" "&amp;INDEX(Члени!$C:$C,MATCH(B1285,Члени!$A:$A,0)),"ID не знайдено"))</f>
        <v/>
      </c>
      <c r="E1285" s="8" t="n"/>
    </row>
    <row r="1286">
      <c r="A1286" s="7" t="n"/>
      <c r="C1286">
        <f>IF(B1286="","",IFERROR(INDEX(Члени!$B:$B,MATCH(B1286,Члени!$A:$A,0))&amp;" "&amp;INDEX(Члени!$C:$C,MATCH(B1286,Члени!$A:$A,0)),"ID не знайдено"))</f>
        <v/>
      </c>
      <c r="E1286" s="8" t="n"/>
    </row>
    <row r="1287">
      <c r="A1287" s="7" t="n"/>
      <c r="C1287">
        <f>IF(B1287="","",IFERROR(INDEX(Члени!$B:$B,MATCH(B1287,Члени!$A:$A,0))&amp;" "&amp;INDEX(Члени!$C:$C,MATCH(B1287,Члени!$A:$A,0)),"ID не знайдено"))</f>
        <v/>
      </c>
      <c r="E1287" s="8" t="n"/>
    </row>
    <row r="1288">
      <c r="A1288" s="7" t="n"/>
      <c r="C1288">
        <f>IF(B1288="","",IFERROR(INDEX(Члени!$B:$B,MATCH(B1288,Члени!$A:$A,0))&amp;" "&amp;INDEX(Члени!$C:$C,MATCH(B1288,Члени!$A:$A,0)),"ID не знайдено"))</f>
        <v/>
      </c>
      <c r="E1288" s="8" t="n"/>
    </row>
    <row r="1289">
      <c r="A1289" s="7" t="n"/>
      <c r="C1289">
        <f>IF(B1289="","",IFERROR(INDEX(Члени!$B:$B,MATCH(B1289,Члени!$A:$A,0))&amp;" "&amp;INDEX(Члени!$C:$C,MATCH(B1289,Члени!$A:$A,0)),"ID не знайдено"))</f>
        <v/>
      </c>
      <c r="E1289" s="8" t="n"/>
    </row>
    <row r="1290">
      <c r="A1290" s="7" t="n"/>
      <c r="C1290">
        <f>IF(B1290="","",IFERROR(INDEX(Члени!$B:$B,MATCH(B1290,Члени!$A:$A,0))&amp;" "&amp;INDEX(Члени!$C:$C,MATCH(B1290,Члени!$A:$A,0)),"ID не знайдено"))</f>
        <v/>
      </c>
      <c r="E1290" s="8" t="n"/>
    </row>
    <row r="1291">
      <c r="A1291" s="7" t="n"/>
      <c r="C1291">
        <f>IF(B1291="","",IFERROR(INDEX(Члени!$B:$B,MATCH(B1291,Члени!$A:$A,0))&amp;" "&amp;INDEX(Члени!$C:$C,MATCH(B1291,Члени!$A:$A,0)),"ID не знайдено"))</f>
        <v/>
      </c>
      <c r="E1291" s="8" t="n"/>
    </row>
    <row r="1292">
      <c r="A1292" s="7" t="n"/>
      <c r="C1292">
        <f>IF(B1292="","",IFERROR(INDEX(Члени!$B:$B,MATCH(B1292,Члени!$A:$A,0))&amp;" "&amp;INDEX(Члени!$C:$C,MATCH(B1292,Члени!$A:$A,0)),"ID не знайдено"))</f>
        <v/>
      </c>
      <c r="E1292" s="8" t="n"/>
    </row>
    <row r="1293">
      <c r="A1293" s="7" t="n"/>
      <c r="C1293">
        <f>IF(B1293="","",IFERROR(INDEX(Члени!$B:$B,MATCH(B1293,Члени!$A:$A,0))&amp;" "&amp;INDEX(Члени!$C:$C,MATCH(B1293,Члени!$A:$A,0)),"ID не знайдено"))</f>
        <v/>
      </c>
      <c r="E1293" s="8" t="n"/>
    </row>
    <row r="1294">
      <c r="A1294" s="7" t="n"/>
      <c r="C1294">
        <f>IF(B1294="","",IFERROR(INDEX(Члени!$B:$B,MATCH(B1294,Члени!$A:$A,0))&amp;" "&amp;INDEX(Члени!$C:$C,MATCH(B1294,Члени!$A:$A,0)),"ID не знайдено"))</f>
        <v/>
      </c>
      <c r="E1294" s="8" t="n"/>
    </row>
    <row r="1295">
      <c r="A1295" s="7" t="n"/>
      <c r="C1295">
        <f>IF(B1295="","",IFERROR(INDEX(Члени!$B:$B,MATCH(B1295,Члени!$A:$A,0))&amp;" "&amp;INDEX(Члени!$C:$C,MATCH(B1295,Члени!$A:$A,0)),"ID не знайдено"))</f>
        <v/>
      </c>
      <c r="E1295" s="8" t="n"/>
    </row>
    <row r="1296">
      <c r="A1296" s="7" t="n"/>
      <c r="C1296">
        <f>IF(B1296="","",IFERROR(INDEX(Члени!$B:$B,MATCH(B1296,Члени!$A:$A,0))&amp;" "&amp;INDEX(Члени!$C:$C,MATCH(B1296,Члени!$A:$A,0)),"ID не знайдено"))</f>
        <v/>
      </c>
      <c r="E1296" s="8" t="n"/>
    </row>
    <row r="1297">
      <c r="A1297" s="7" t="n"/>
      <c r="C1297">
        <f>IF(B1297="","",IFERROR(INDEX(Члени!$B:$B,MATCH(B1297,Члени!$A:$A,0))&amp;" "&amp;INDEX(Члени!$C:$C,MATCH(B1297,Члени!$A:$A,0)),"ID не знайдено"))</f>
        <v/>
      </c>
      <c r="E1297" s="8" t="n"/>
    </row>
    <row r="1298">
      <c r="A1298" s="7" t="n"/>
      <c r="C1298">
        <f>IF(B1298="","",IFERROR(INDEX(Члени!$B:$B,MATCH(B1298,Члени!$A:$A,0))&amp;" "&amp;INDEX(Члени!$C:$C,MATCH(B1298,Члени!$A:$A,0)),"ID не знайдено"))</f>
        <v/>
      </c>
      <c r="E1298" s="8" t="n"/>
    </row>
    <row r="1299">
      <c r="A1299" s="7" t="n"/>
      <c r="C1299">
        <f>IF(B1299="","",IFERROR(INDEX(Члени!$B:$B,MATCH(B1299,Члени!$A:$A,0))&amp;" "&amp;INDEX(Члени!$C:$C,MATCH(B1299,Члени!$A:$A,0)),"ID не знайдено"))</f>
        <v/>
      </c>
      <c r="E1299" s="8" t="n"/>
    </row>
    <row r="1300">
      <c r="A1300" s="7" t="n"/>
      <c r="C1300">
        <f>IF(B1300="","",IFERROR(INDEX(Члени!$B:$B,MATCH(B1300,Члени!$A:$A,0))&amp;" "&amp;INDEX(Члени!$C:$C,MATCH(B1300,Члени!$A:$A,0)),"ID не знайдено"))</f>
        <v/>
      </c>
      <c r="E1300" s="8" t="n"/>
    </row>
    <row r="1301">
      <c r="A1301" s="7" t="n"/>
      <c r="C1301">
        <f>IF(B1301="","",IFERROR(INDEX(Члени!$B:$B,MATCH(B1301,Члени!$A:$A,0))&amp;" "&amp;INDEX(Члени!$C:$C,MATCH(B1301,Члени!$A:$A,0)),"ID не знайдено"))</f>
        <v/>
      </c>
      <c r="E1301" s="8" t="n"/>
    </row>
    <row r="1302">
      <c r="A1302" s="7" t="n"/>
      <c r="C1302">
        <f>IF(B1302="","",IFERROR(INDEX(Члени!$B:$B,MATCH(B1302,Члени!$A:$A,0))&amp;" "&amp;INDEX(Члени!$C:$C,MATCH(B1302,Члени!$A:$A,0)),"ID не знайдено"))</f>
        <v/>
      </c>
      <c r="E1302" s="8" t="n"/>
    </row>
    <row r="1303">
      <c r="A1303" s="7" t="n"/>
      <c r="C1303">
        <f>IF(B1303="","",IFERROR(INDEX(Члени!$B:$B,MATCH(B1303,Члени!$A:$A,0))&amp;" "&amp;INDEX(Члени!$C:$C,MATCH(B1303,Члени!$A:$A,0)),"ID не знайдено"))</f>
        <v/>
      </c>
      <c r="E1303" s="8" t="n"/>
    </row>
    <row r="1304">
      <c r="A1304" s="7" t="n"/>
      <c r="C1304">
        <f>IF(B1304="","",IFERROR(INDEX(Члени!$B:$B,MATCH(B1304,Члени!$A:$A,0))&amp;" "&amp;INDEX(Члени!$C:$C,MATCH(B1304,Члени!$A:$A,0)),"ID не знайдено"))</f>
        <v/>
      </c>
      <c r="E1304" s="8" t="n"/>
    </row>
    <row r="1305">
      <c r="A1305" s="7" t="n"/>
      <c r="C1305">
        <f>IF(B1305="","",IFERROR(INDEX(Члени!$B:$B,MATCH(B1305,Члени!$A:$A,0))&amp;" "&amp;INDEX(Члени!$C:$C,MATCH(B1305,Члени!$A:$A,0)),"ID не знайдено"))</f>
        <v/>
      </c>
      <c r="E1305" s="8" t="n"/>
    </row>
    <row r="1306">
      <c r="A1306" s="7" t="n"/>
      <c r="C1306">
        <f>IF(B1306="","",IFERROR(INDEX(Члени!$B:$B,MATCH(B1306,Члени!$A:$A,0))&amp;" "&amp;INDEX(Члени!$C:$C,MATCH(B1306,Члени!$A:$A,0)),"ID не знайдено"))</f>
        <v/>
      </c>
      <c r="E1306" s="8" t="n"/>
    </row>
    <row r="1307">
      <c r="A1307" s="7" t="n"/>
      <c r="C1307">
        <f>IF(B1307="","",IFERROR(INDEX(Члени!$B:$B,MATCH(B1307,Члени!$A:$A,0))&amp;" "&amp;INDEX(Члени!$C:$C,MATCH(B1307,Члени!$A:$A,0)),"ID не знайдено"))</f>
        <v/>
      </c>
      <c r="E1307" s="8" t="n"/>
    </row>
    <row r="1308">
      <c r="A1308" s="7" t="n"/>
      <c r="C1308">
        <f>IF(B1308="","",IFERROR(INDEX(Члени!$B:$B,MATCH(B1308,Члени!$A:$A,0))&amp;" "&amp;INDEX(Члени!$C:$C,MATCH(B1308,Члени!$A:$A,0)),"ID не знайдено"))</f>
        <v/>
      </c>
      <c r="E1308" s="8" t="n"/>
    </row>
    <row r="1309">
      <c r="A1309" s="7" t="n"/>
      <c r="C1309">
        <f>IF(B1309="","",IFERROR(INDEX(Члени!$B:$B,MATCH(B1309,Члени!$A:$A,0))&amp;" "&amp;INDEX(Члени!$C:$C,MATCH(B1309,Члени!$A:$A,0)),"ID не знайдено"))</f>
        <v/>
      </c>
      <c r="E1309" s="8" t="n"/>
    </row>
    <row r="1310">
      <c r="A1310" s="7" t="n"/>
      <c r="C1310">
        <f>IF(B1310="","",IFERROR(INDEX(Члени!$B:$B,MATCH(B1310,Члени!$A:$A,0))&amp;" "&amp;INDEX(Члени!$C:$C,MATCH(B1310,Члени!$A:$A,0)),"ID не знайдено"))</f>
        <v/>
      </c>
      <c r="E1310" s="8" t="n"/>
    </row>
    <row r="1311">
      <c r="A1311" s="7" t="n"/>
      <c r="C1311">
        <f>IF(B1311="","",IFERROR(INDEX(Члени!$B:$B,MATCH(B1311,Члени!$A:$A,0))&amp;" "&amp;INDEX(Члени!$C:$C,MATCH(B1311,Члени!$A:$A,0)),"ID не знайдено"))</f>
        <v/>
      </c>
      <c r="E1311" s="8" t="n"/>
    </row>
    <row r="1312">
      <c r="A1312" s="7" t="n"/>
      <c r="C1312">
        <f>IF(B1312="","",IFERROR(INDEX(Члени!$B:$B,MATCH(B1312,Члени!$A:$A,0))&amp;" "&amp;INDEX(Члени!$C:$C,MATCH(B1312,Члени!$A:$A,0)),"ID не знайдено"))</f>
        <v/>
      </c>
      <c r="E1312" s="8" t="n"/>
    </row>
    <row r="1313">
      <c r="A1313" s="7" t="n"/>
      <c r="C1313">
        <f>IF(B1313="","",IFERROR(INDEX(Члени!$B:$B,MATCH(B1313,Члени!$A:$A,0))&amp;" "&amp;INDEX(Члени!$C:$C,MATCH(B1313,Члени!$A:$A,0)),"ID не знайдено"))</f>
        <v/>
      </c>
      <c r="E1313" s="8" t="n"/>
    </row>
    <row r="1314">
      <c r="A1314" s="7" t="n"/>
      <c r="C1314">
        <f>IF(B1314="","",IFERROR(INDEX(Члени!$B:$B,MATCH(B1314,Члени!$A:$A,0))&amp;" "&amp;INDEX(Члени!$C:$C,MATCH(B1314,Члени!$A:$A,0)),"ID не знайдено"))</f>
        <v/>
      </c>
      <c r="E1314" s="8" t="n"/>
    </row>
    <row r="1315">
      <c r="A1315" s="7" t="n"/>
      <c r="C1315">
        <f>IF(B1315="","",IFERROR(INDEX(Члени!$B:$B,MATCH(B1315,Члени!$A:$A,0))&amp;" "&amp;INDEX(Члени!$C:$C,MATCH(B1315,Члени!$A:$A,0)),"ID не знайдено"))</f>
        <v/>
      </c>
      <c r="E1315" s="8" t="n"/>
    </row>
    <row r="1316">
      <c r="A1316" s="7" t="n"/>
      <c r="C1316">
        <f>IF(B1316="","",IFERROR(INDEX(Члени!$B:$B,MATCH(B1316,Члени!$A:$A,0))&amp;" "&amp;INDEX(Члени!$C:$C,MATCH(B1316,Члени!$A:$A,0)),"ID не знайдено"))</f>
        <v/>
      </c>
      <c r="E1316" s="8" t="n"/>
    </row>
    <row r="1317">
      <c r="A1317" s="7" t="n"/>
      <c r="C1317">
        <f>IF(B1317="","",IFERROR(INDEX(Члени!$B:$B,MATCH(B1317,Члени!$A:$A,0))&amp;" "&amp;INDEX(Члени!$C:$C,MATCH(B1317,Члени!$A:$A,0)),"ID не знайдено"))</f>
        <v/>
      </c>
      <c r="E1317" s="8" t="n"/>
    </row>
    <row r="1318">
      <c r="A1318" s="7" t="n"/>
      <c r="C1318">
        <f>IF(B1318="","",IFERROR(INDEX(Члени!$B:$B,MATCH(B1318,Члени!$A:$A,0))&amp;" "&amp;INDEX(Члени!$C:$C,MATCH(B1318,Члени!$A:$A,0)),"ID не знайдено"))</f>
        <v/>
      </c>
      <c r="E1318" s="8" t="n"/>
    </row>
    <row r="1319">
      <c r="A1319" s="7" t="n"/>
      <c r="C1319">
        <f>IF(B1319="","",IFERROR(INDEX(Члени!$B:$B,MATCH(B1319,Члени!$A:$A,0))&amp;" "&amp;INDEX(Члени!$C:$C,MATCH(B1319,Члени!$A:$A,0)),"ID не знайдено"))</f>
        <v/>
      </c>
      <c r="E1319" s="8" t="n"/>
    </row>
    <row r="1320">
      <c r="A1320" s="7" t="n"/>
      <c r="C1320">
        <f>IF(B1320="","",IFERROR(INDEX(Члени!$B:$B,MATCH(B1320,Члени!$A:$A,0))&amp;" "&amp;INDEX(Члени!$C:$C,MATCH(B1320,Члени!$A:$A,0)),"ID не знайдено"))</f>
        <v/>
      </c>
      <c r="E1320" s="8" t="n"/>
    </row>
    <row r="1321">
      <c r="A1321" s="7" t="n"/>
      <c r="C1321">
        <f>IF(B1321="","",IFERROR(INDEX(Члени!$B:$B,MATCH(B1321,Члени!$A:$A,0))&amp;" "&amp;INDEX(Члени!$C:$C,MATCH(B1321,Члени!$A:$A,0)),"ID не знайдено"))</f>
        <v/>
      </c>
      <c r="E1321" s="8" t="n"/>
    </row>
    <row r="1322">
      <c r="A1322" s="7" t="n"/>
      <c r="C1322">
        <f>IF(B1322="","",IFERROR(INDEX(Члени!$B:$B,MATCH(B1322,Члени!$A:$A,0))&amp;" "&amp;INDEX(Члени!$C:$C,MATCH(B1322,Члени!$A:$A,0)),"ID не знайдено"))</f>
        <v/>
      </c>
      <c r="E1322" s="8" t="n"/>
    </row>
    <row r="1323">
      <c r="A1323" s="7" t="n"/>
      <c r="C1323">
        <f>IF(B1323="","",IFERROR(INDEX(Члени!$B:$B,MATCH(B1323,Члени!$A:$A,0))&amp;" "&amp;INDEX(Члени!$C:$C,MATCH(B1323,Члени!$A:$A,0)),"ID не знайдено"))</f>
        <v/>
      </c>
      <c r="E1323" s="8" t="n"/>
    </row>
    <row r="1324">
      <c r="A1324" s="7" t="n"/>
      <c r="C1324">
        <f>IF(B1324="","",IFERROR(INDEX(Члени!$B:$B,MATCH(B1324,Члени!$A:$A,0))&amp;" "&amp;INDEX(Члени!$C:$C,MATCH(B1324,Члени!$A:$A,0)),"ID не знайдено"))</f>
        <v/>
      </c>
      <c r="E1324" s="8" t="n"/>
    </row>
    <row r="1325">
      <c r="A1325" s="7" t="n"/>
      <c r="C1325">
        <f>IF(B1325="","",IFERROR(INDEX(Члени!$B:$B,MATCH(B1325,Члени!$A:$A,0))&amp;" "&amp;INDEX(Члени!$C:$C,MATCH(B1325,Члени!$A:$A,0)),"ID не знайдено"))</f>
        <v/>
      </c>
      <c r="E1325" s="8" t="n"/>
    </row>
    <row r="1326">
      <c r="A1326" s="7" t="n"/>
      <c r="C1326">
        <f>IF(B1326="","",IFERROR(INDEX(Члени!$B:$B,MATCH(B1326,Члени!$A:$A,0))&amp;" "&amp;INDEX(Члени!$C:$C,MATCH(B1326,Члени!$A:$A,0)),"ID не знайдено"))</f>
        <v/>
      </c>
      <c r="E1326" s="8" t="n"/>
    </row>
    <row r="1327">
      <c r="A1327" s="7" t="n"/>
      <c r="C1327">
        <f>IF(B1327="","",IFERROR(INDEX(Члени!$B:$B,MATCH(B1327,Члени!$A:$A,0))&amp;" "&amp;INDEX(Члени!$C:$C,MATCH(B1327,Члени!$A:$A,0)),"ID не знайдено"))</f>
        <v/>
      </c>
      <c r="E1327" s="8" t="n"/>
    </row>
    <row r="1328">
      <c r="A1328" s="7" t="n"/>
      <c r="C1328">
        <f>IF(B1328="","",IFERROR(INDEX(Члени!$B:$B,MATCH(B1328,Члени!$A:$A,0))&amp;" "&amp;INDEX(Члени!$C:$C,MATCH(B1328,Члени!$A:$A,0)),"ID не знайдено"))</f>
        <v/>
      </c>
      <c r="E1328" s="8" t="n"/>
    </row>
    <row r="1329">
      <c r="A1329" s="7" t="n"/>
      <c r="C1329">
        <f>IF(B1329="","",IFERROR(INDEX(Члени!$B:$B,MATCH(B1329,Члени!$A:$A,0))&amp;" "&amp;INDEX(Члени!$C:$C,MATCH(B1329,Члени!$A:$A,0)),"ID не знайдено"))</f>
        <v/>
      </c>
      <c r="E1329" s="8" t="n"/>
    </row>
    <row r="1330">
      <c r="A1330" s="7" t="n"/>
      <c r="C1330">
        <f>IF(B1330="","",IFERROR(INDEX(Члени!$B:$B,MATCH(B1330,Члени!$A:$A,0))&amp;" "&amp;INDEX(Члени!$C:$C,MATCH(B1330,Члени!$A:$A,0)),"ID не знайдено"))</f>
        <v/>
      </c>
      <c r="E1330" s="8" t="n"/>
    </row>
    <row r="1331">
      <c r="A1331" s="7" t="n"/>
      <c r="C1331">
        <f>IF(B1331="","",IFERROR(INDEX(Члени!$B:$B,MATCH(B1331,Члени!$A:$A,0))&amp;" "&amp;INDEX(Члени!$C:$C,MATCH(B1331,Члени!$A:$A,0)),"ID не знайдено"))</f>
        <v/>
      </c>
      <c r="E1331" s="8" t="n"/>
    </row>
    <row r="1332">
      <c r="A1332" s="7" t="n"/>
      <c r="C1332">
        <f>IF(B1332="","",IFERROR(INDEX(Члени!$B:$B,MATCH(B1332,Члени!$A:$A,0))&amp;" "&amp;INDEX(Члени!$C:$C,MATCH(B1332,Члени!$A:$A,0)),"ID не знайдено"))</f>
        <v/>
      </c>
      <c r="E1332" s="8" t="n"/>
    </row>
    <row r="1333">
      <c r="A1333" s="7" t="n"/>
      <c r="C1333">
        <f>IF(B1333="","",IFERROR(INDEX(Члени!$B:$B,MATCH(B1333,Члени!$A:$A,0))&amp;" "&amp;INDEX(Члени!$C:$C,MATCH(B1333,Члени!$A:$A,0)),"ID не знайдено"))</f>
        <v/>
      </c>
      <c r="E1333" s="8" t="n"/>
    </row>
    <row r="1334">
      <c r="A1334" s="7" t="n"/>
      <c r="C1334">
        <f>IF(B1334="","",IFERROR(INDEX(Члени!$B:$B,MATCH(B1334,Члени!$A:$A,0))&amp;" "&amp;INDEX(Члени!$C:$C,MATCH(B1334,Члени!$A:$A,0)),"ID не знайдено"))</f>
        <v/>
      </c>
      <c r="E1334" s="8" t="n"/>
    </row>
    <row r="1335">
      <c r="A1335" s="7" t="n"/>
      <c r="C1335">
        <f>IF(B1335="","",IFERROR(INDEX(Члени!$B:$B,MATCH(B1335,Члени!$A:$A,0))&amp;" "&amp;INDEX(Члени!$C:$C,MATCH(B1335,Члени!$A:$A,0)),"ID не знайдено"))</f>
        <v/>
      </c>
      <c r="E1335" s="8" t="n"/>
    </row>
    <row r="1336">
      <c r="A1336" s="7" t="n"/>
      <c r="C1336">
        <f>IF(B1336="","",IFERROR(INDEX(Члени!$B:$B,MATCH(B1336,Члени!$A:$A,0))&amp;" "&amp;INDEX(Члени!$C:$C,MATCH(B1336,Члени!$A:$A,0)),"ID не знайдено"))</f>
        <v/>
      </c>
      <c r="E1336" s="8" t="n"/>
    </row>
    <row r="1337">
      <c r="A1337" s="7" t="n"/>
      <c r="C1337">
        <f>IF(B1337="","",IFERROR(INDEX(Члени!$B:$B,MATCH(B1337,Члени!$A:$A,0))&amp;" "&amp;INDEX(Члени!$C:$C,MATCH(B1337,Члени!$A:$A,0)),"ID не знайдено"))</f>
        <v/>
      </c>
      <c r="E1337" s="8" t="n"/>
    </row>
    <row r="1338">
      <c r="A1338" s="7" t="n"/>
      <c r="C1338">
        <f>IF(B1338="","",IFERROR(INDEX(Члени!$B:$B,MATCH(B1338,Члени!$A:$A,0))&amp;" "&amp;INDEX(Члени!$C:$C,MATCH(B1338,Члени!$A:$A,0)),"ID не знайдено"))</f>
        <v/>
      </c>
      <c r="E1338" s="8" t="n"/>
    </row>
    <row r="1339">
      <c r="A1339" s="7" t="n"/>
      <c r="C1339">
        <f>IF(B1339="","",IFERROR(INDEX(Члени!$B:$B,MATCH(B1339,Члени!$A:$A,0))&amp;" "&amp;INDEX(Члени!$C:$C,MATCH(B1339,Члени!$A:$A,0)),"ID не знайдено"))</f>
        <v/>
      </c>
      <c r="E1339" s="8" t="n"/>
    </row>
    <row r="1340">
      <c r="A1340" s="7" t="n"/>
      <c r="C1340">
        <f>IF(B1340="","",IFERROR(INDEX(Члени!$B:$B,MATCH(B1340,Члени!$A:$A,0))&amp;" "&amp;INDEX(Члени!$C:$C,MATCH(B1340,Члени!$A:$A,0)),"ID не знайдено"))</f>
        <v/>
      </c>
      <c r="E1340" s="8" t="n"/>
    </row>
    <row r="1341">
      <c r="A1341" s="7" t="n"/>
      <c r="C1341">
        <f>IF(B1341="","",IFERROR(INDEX(Члени!$B:$B,MATCH(B1341,Члени!$A:$A,0))&amp;" "&amp;INDEX(Члени!$C:$C,MATCH(B1341,Члени!$A:$A,0)),"ID не знайдено"))</f>
        <v/>
      </c>
      <c r="E1341" s="8" t="n"/>
    </row>
    <row r="1342">
      <c r="A1342" s="7" t="n"/>
      <c r="C1342">
        <f>IF(B1342="","",IFERROR(INDEX(Члени!$B:$B,MATCH(B1342,Члени!$A:$A,0))&amp;" "&amp;INDEX(Члени!$C:$C,MATCH(B1342,Члени!$A:$A,0)),"ID не знайдено"))</f>
        <v/>
      </c>
      <c r="E1342" s="8" t="n"/>
    </row>
    <row r="1343">
      <c r="A1343" s="7" t="n"/>
      <c r="C1343">
        <f>IF(B1343="","",IFERROR(INDEX(Члени!$B:$B,MATCH(B1343,Члени!$A:$A,0))&amp;" "&amp;INDEX(Члени!$C:$C,MATCH(B1343,Члени!$A:$A,0)),"ID не знайдено"))</f>
        <v/>
      </c>
      <c r="E1343" s="8" t="n"/>
    </row>
    <row r="1344">
      <c r="A1344" s="7" t="n"/>
      <c r="C1344">
        <f>IF(B1344="","",IFERROR(INDEX(Члени!$B:$B,MATCH(B1344,Члени!$A:$A,0))&amp;" "&amp;INDEX(Члени!$C:$C,MATCH(B1344,Члени!$A:$A,0)),"ID не знайдено"))</f>
        <v/>
      </c>
      <c r="E1344" s="8" t="n"/>
    </row>
    <row r="1345">
      <c r="A1345" s="7" t="n"/>
      <c r="C1345">
        <f>IF(B1345="","",IFERROR(INDEX(Члени!$B:$B,MATCH(B1345,Члени!$A:$A,0))&amp;" "&amp;INDEX(Члени!$C:$C,MATCH(B1345,Члени!$A:$A,0)),"ID не знайдено"))</f>
        <v/>
      </c>
      <c r="E1345" s="8" t="n"/>
    </row>
    <row r="1346">
      <c r="A1346" s="7" t="n"/>
      <c r="C1346">
        <f>IF(B1346="","",IFERROR(INDEX(Члени!$B:$B,MATCH(B1346,Члени!$A:$A,0))&amp;" "&amp;INDEX(Члени!$C:$C,MATCH(B1346,Члени!$A:$A,0)),"ID не знайдено"))</f>
        <v/>
      </c>
      <c r="E1346" s="8" t="n"/>
    </row>
    <row r="1347">
      <c r="A1347" s="7" t="n"/>
      <c r="C1347">
        <f>IF(B1347="","",IFERROR(INDEX(Члени!$B:$B,MATCH(B1347,Члени!$A:$A,0))&amp;" "&amp;INDEX(Члени!$C:$C,MATCH(B1347,Члени!$A:$A,0)),"ID не знайдено"))</f>
        <v/>
      </c>
      <c r="E1347" s="8" t="n"/>
    </row>
    <row r="1348">
      <c r="A1348" s="7" t="n"/>
      <c r="C1348">
        <f>IF(B1348="","",IFERROR(INDEX(Члени!$B:$B,MATCH(B1348,Члени!$A:$A,0))&amp;" "&amp;INDEX(Члени!$C:$C,MATCH(B1348,Члени!$A:$A,0)),"ID не знайдено"))</f>
        <v/>
      </c>
      <c r="E1348" s="8" t="n"/>
    </row>
    <row r="1349">
      <c r="A1349" s="7" t="n"/>
      <c r="C1349">
        <f>IF(B1349="","",IFERROR(INDEX(Члени!$B:$B,MATCH(B1349,Члени!$A:$A,0))&amp;" "&amp;INDEX(Члени!$C:$C,MATCH(B1349,Члени!$A:$A,0)),"ID не знайдено"))</f>
        <v/>
      </c>
      <c r="E1349" s="8" t="n"/>
    </row>
    <row r="1350">
      <c r="A1350" s="7" t="n"/>
      <c r="C1350">
        <f>IF(B1350="","",IFERROR(INDEX(Члени!$B:$B,MATCH(B1350,Члени!$A:$A,0))&amp;" "&amp;INDEX(Члени!$C:$C,MATCH(B1350,Члени!$A:$A,0)),"ID не знайдено"))</f>
        <v/>
      </c>
      <c r="E1350" s="8" t="n"/>
    </row>
    <row r="1351">
      <c r="A1351" s="7" t="n"/>
      <c r="C1351">
        <f>IF(B1351="","",IFERROR(INDEX(Члени!$B:$B,MATCH(B1351,Члени!$A:$A,0))&amp;" "&amp;INDEX(Члени!$C:$C,MATCH(B1351,Члени!$A:$A,0)),"ID не знайдено"))</f>
        <v/>
      </c>
      <c r="E1351" s="8" t="n"/>
    </row>
    <row r="1352">
      <c r="A1352" s="7" t="n"/>
      <c r="C1352">
        <f>IF(B1352="","",IFERROR(INDEX(Члени!$B:$B,MATCH(B1352,Члени!$A:$A,0))&amp;" "&amp;INDEX(Члени!$C:$C,MATCH(B1352,Члени!$A:$A,0)),"ID не знайдено"))</f>
        <v/>
      </c>
      <c r="E1352" s="8" t="n"/>
    </row>
    <row r="1353">
      <c r="A1353" s="7" t="n"/>
      <c r="C1353">
        <f>IF(B1353="","",IFERROR(INDEX(Члени!$B:$B,MATCH(B1353,Члени!$A:$A,0))&amp;" "&amp;INDEX(Члени!$C:$C,MATCH(B1353,Члени!$A:$A,0)),"ID не знайдено"))</f>
        <v/>
      </c>
      <c r="E1353" s="8" t="n"/>
    </row>
    <row r="1354">
      <c r="A1354" s="7" t="n"/>
      <c r="C1354">
        <f>IF(B1354="","",IFERROR(INDEX(Члени!$B:$B,MATCH(B1354,Члени!$A:$A,0))&amp;" "&amp;INDEX(Члени!$C:$C,MATCH(B1354,Члени!$A:$A,0)),"ID не знайдено"))</f>
        <v/>
      </c>
      <c r="E1354" s="8" t="n"/>
    </row>
    <row r="1355">
      <c r="A1355" s="7" t="n"/>
      <c r="C1355">
        <f>IF(B1355="","",IFERROR(INDEX(Члени!$B:$B,MATCH(B1355,Члени!$A:$A,0))&amp;" "&amp;INDEX(Члени!$C:$C,MATCH(B1355,Члени!$A:$A,0)),"ID не знайдено"))</f>
        <v/>
      </c>
      <c r="E1355" s="8" t="n"/>
    </row>
    <row r="1356">
      <c r="A1356" s="7" t="n"/>
      <c r="C1356">
        <f>IF(B1356="","",IFERROR(INDEX(Члени!$B:$B,MATCH(B1356,Члени!$A:$A,0))&amp;" "&amp;INDEX(Члени!$C:$C,MATCH(B1356,Члени!$A:$A,0)),"ID не знайдено"))</f>
        <v/>
      </c>
      <c r="E1356" s="8" t="n"/>
    </row>
    <row r="1357">
      <c r="A1357" s="7" t="n"/>
      <c r="C1357">
        <f>IF(B1357="","",IFERROR(INDEX(Члени!$B:$B,MATCH(B1357,Члени!$A:$A,0))&amp;" "&amp;INDEX(Члени!$C:$C,MATCH(B1357,Члени!$A:$A,0)),"ID не знайдено"))</f>
        <v/>
      </c>
      <c r="E1357" s="8" t="n"/>
    </row>
    <row r="1358">
      <c r="A1358" s="7" t="n"/>
      <c r="C1358">
        <f>IF(B1358="","",IFERROR(INDEX(Члени!$B:$B,MATCH(B1358,Члени!$A:$A,0))&amp;" "&amp;INDEX(Члени!$C:$C,MATCH(B1358,Члени!$A:$A,0)),"ID не знайдено"))</f>
        <v/>
      </c>
      <c r="E1358" s="8" t="n"/>
    </row>
    <row r="1359">
      <c r="A1359" s="7" t="n"/>
      <c r="C1359">
        <f>IF(B1359="","",IFERROR(INDEX(Члени!$B:$B,MATCH(B1359,Члени!$A:$A,0))&amp;" "&amp;INDEX(Члени!$C:$C,MATCH(B1359,Члени!$A:$A,0)),"ID не знайдено"))</f>
        <v/>
      </c>
      <c r="E1359" s="8" t="n"/>
    </row>
    <row r="1360">
      <c r="A1360" s="7" t="n"/>
      <c r="C1360">
        <f>IF(B1360="","",IFERROR(INDEX(Члени!$B:$B,MATCH(B1360,Члени!$A:$A,0))&amp;" "&amp;INDEX(Члени!$C:$C,MATCH(B1360,Члени!$A:$A,0)),"ID не знайдено"))</f>
        <v/>
      </c>
      <c r="E1360" s="8" t="n"/>
    </row>
    <row r="1361">
      <c r="A1361" s="7" t="n"/>
      <c r="C1361">
        <f>IF(B1361="","",IFERROR(INDEX(Члени!$B:$B,MATCH(B1361,Члени!$A:$A,0))&amp;" "&amp;INDEX(Члени!$C:$C,MATCH(B1361,Члени!$A:$A,0)),"ID не знайдено"))</f>
        <v/>
      </c>
      <c r="E1361" s="8" t="n"/>
    </row>
    <row r="1362">
      <c r="A1362" s="7" t="n"/>
      <c r="C1362">
        <f>IF(B1362="","",IFERROR(INDEX(Члени!$B:$B,MATCH(B1362,Члени!$A:$A,0))&amp;" "&amp;INDEX(Члени!$C:$C,MATCH(B1362,Члени!$A:$A,0)),"ID не знайдено"))</f>
        <v/>
      </c>
      <c r="E1362" s="8" t="n"/>
    </row>
    <row r="1363">
      <c r="A1363" s="7" t="n"/>
      <c r="C1363">
        <f>IF(B1363="","",IFERROR(INDEX(Члени!$B:$B,MATCH(B1363,Члени!$A:$A,0))&amp;" "&amp;INDEX(Члени!$C:$C,MATCH(B1363,Члени!$A:$A,0)),"ID не знайдено"))</f>
        <v/>
      </c>
      <c r="E1363" s="8" t="n"/>
    </row>
    <row r="1364">
      <c r="A1364" s="7" t="n"/>
      <c r="C1364">
        <f>IF(B1364="","",IFERROR(INDEX(Члени!$B:$B,MATCH(B1364,Члени!$A:$A,0))&amp;" "&amp;INDEX(Члени!$C:$C,MATCH(B1364,Члени!$A:$A,0)),"ID не знайдено"))</f>
        <v/>
      </c>
      <c r="E1364" s="8" t="n"/>
    </row>
    <row r="1365">
      <c r="A1365" s="7" t="n"/>
      <c r="C1365">
        <f>IF(B1365="","",IFERROR(INDEX(Члени!$B:$B,MATCH(B1365,Члени!$A:$A,0))&amp;" "&amp;INDEX(Члени!$C:$C,MATCH(B1365,Члени!$A:$A,0)),"ID не знайдено"))</f>
        <v/>
      </c>
      <c r="E1365" s="8" t="n"/>
    </row>
    <row r="1366">
      <c r="A1366" s="7" t="n"/>
      <c r="C1366">
        <f>IF(B1366="","",IFERROR(INDEX(Члени!$B:$B,MATCH(B1366,Члени!$A:$A,0))&amp;" "&amp;INDEX(Члени!$C:$C,MATCH(B1366,Члени!$A:$A,0)),"ID не знайдено"))</f>
        <v/>
      </c>
      <c r="E1366" s="8" t="n"/>
    </row>
    <row r="1367">
      <c r="A1367" s="7" t="n"/>
      <c r="C1367">
        <f>IF(B1367="","",IFERROR(INDEX(Члени!$B:$B,MATCH(B1367,Члени!$A:$A,0))&amp;" "&amp;INDEX(Члени!$C:$C,MATCH(B1367,Члени!$A:$A,0)),"ID не знайдено"))</f>
        <v/>
      </c>
      <c r="E1367" s="8" t="n"/>
    </row>
    <row r="1368">
      <c r="A1368" s="7" t="n"/>
      <c r="C1368">
        <f>IF(B1368="","",IFERROR(INDEX(Члени!$B:$B,MATCH(B1368,Члени!$A:$A,0))&amp;" "&amp;INDEX(Члени!$C:$C,MATCH(B1368,Члени!$A:$A,0)),"ID не знайдено"))</f>
        <v/>
      </c>
      <c r="E1368" s="8" t="n"/>
    </row>
    <row r="1369">
      <c r="A1369" s="7" t="n"/>
      <c r="C1369">
        <f>IF(B1369="","",IFERROR(INDEX(Члени!$B:$B,MATCH(B1369,Члени!$A:$A,0))&amp;" "&amp;INDEX(Члени!$C:$C,MATCH(B1369,Члени!$A:$A,0)),"ID не знайдено"))</f>
        <v/>
      </c>
      <c r="E1369" s="8" t="n"/>
    </row>
    <row r="1370">
      <c r="A1370" s="7" t="n"/>
      <c r="C1370">
        <f>IF(B1370="","",IFERROR(INDEX(Члени!$B:$B,MATCH(B1370,Члени!$A:$A,0))&amp;" "&amp;INDEX(Члени!$C:$C,MATCH(B1370,Члени!$A:$A,0)),"ID не знайдено"))</f>
        <v/>
      </c>
      <c r="E1370" s="8" t="n"/>
    </row>
    <row r="1371">
      <c r="A1371" s="7" t="n"/>
      <c r="C1371">
        <f>IF(B1371="","",IFERROR(INDEX(Члени!$B:$B,MATCH(B1371,Члени!$A:$A,0))&amp;" "&amp;INDEX(Члени!$C:$C,MATCH(B1371,Члени!$A:$A,0)),"ID не знайдено"))</f>
        <v/>
      </c>
      <c r="E1371" s="8" t="n"/>
    </row>
    <row r="1372">
      <c r="A1372" s="7" t="n"/>
      <c r="C1372">
        <f>IF(B1372="","",IFERROR(INDEX(Члени!$B:$B,MATCH(B1372,Члени!$A:$A,0))&amp;" "&amp;INDEX(Члени!$C:$C,MATCH(B1372,Члени!$A:$A,0)),"ID не знайдено"))</f>
        <v/>
      </c>
      <c r="E1372" s="8" t="n"/>
    </row>
    <row r="1373">
      <c r="A1373" s="7" t="n"/>
      <c r="C1373">
        <f>IF(B1373="","",IFERROR(INDEX(Члени!$B:$B,MATCH(B1373,Члени!$A:$A,0))&amp;" "&amp;INDEX(Члени!$C:$C,MATCH(B1373,Члени!$A:$A,0)),"ID не знайдено"))</f>
        <v/>
      </c>
      <c r="E1373" s="8" t="n"/>
    </row>
    <row r="1374">
      <c r="A1374" s="7" t="n"/>
      <c r="C1374">
        <f>IF(B1374="","",IFERROR(INDEX(Члени!$B:$B,MATCH(B1374,Члени!$A:$A,0))&amp;" "&amp;INDEX(Члени!$C:$C,MATCH(B1374,Члени!$A:$A,0)),"ID не знайдено"))</f>
        <v/>
      </c>
      <c r="E1374" s="8" t="n"/>
    </row>
    <row r="1375">
      <c r="A1375" s="7" t="n"/>
      <c r="C1375">
        <f>IF(B1375="","",IFERROR(INDEX(Члени!$B:$B,MATCH(B1375,Члени!$A:$A,0))&amp;" "&amp;INDEX(Члени!$C:$C,MATCH(B1375,Члени!$A:$A,0)),"ID не знайдено"))</f>
        <v/>
      </c>
      <c r="E1375" s="8" t="n"/>
    </row>
    <row r="1376">
      <c r="A1376" s="7" t="n"/>
      <c r="C1376">
        <f>IF(B1376="","",IFERROR(INDEX(Члени!$B:$B,MATCH(B1376,Члени!$A:$A,0))&amp;" "&amp;INDEX(Члени!$C:$C,MATCH(B1376,Члени!$A:$A,0)),"ID не знайдено"))</f>
        <v/>
      </c>
      <c r="E1376" s="8" t="n"/>
    </row>
    <row r="1377">
      <c r="A1377" s="7" t="n"/>
      <c r="C1377">
        <f>IF(B1377="","",IFERROR(INDEX(Члени!$B:$B,MATCH(B1377,Члени!$A:$A,0))&amp;" "&amp;INDEX(Члени!$C:$C,MATCH(B1377,Члени!$A:$A,0)),"ID не знайдено"))</f>
        <v/>
      </c>
      <c r="E1377" s="8" t="n"/>
    </row>
    <row r="1378">
      <c r="A1378" s="7" t="n"/>
      <c r="C1378">
        <f>IF(B1378="","",IFERROR(INDEX(Члени!$B:$B,MATCH(B1378,Члени!$A:$A,0))&amp;" "&amp;INDEX(Члени!$C:$C,MATCH(B1378,Члени!$A:$A,0)),"ID не знайдено"))</f>
        <v/>
      </c>
      <c r="E1378" s="8" t="n"/>
    </row>
    <row r="1379">
      <c r="A1379" s="7" t="n"/>
      <c r="C1379">
        <f>IF(B1379="","",IFERROR(INDEX(Члени!$B:$B,MATCH(B1379,Члени!$A:$A,0))&amp;" "&amp;INDEX(Члени!$C:$C,MATCH(B1379,Члени!$A:$A,0)),"ID не знайдено"))</f>
        <v/>
      </c>
      <c r="E1379" s="8" t="n"/>
    </row>
    <row r="1380">
      <c r="A1380" s="7" t="n"/>
      <c r="C1380">
        <f>IF(B1380="","",IFERROR(INDEX(Члени!$B:$B,MATCH(B1380,Члени!$A:$A,0))&amp;" "&amp;INDEX(Члени!$C:$C,MATCH(B1380,Члени!$A:$A,0)),"ID не знайдено"))</f>
        <v/>
      </c>
      <c r="E1380" s="8" t="n"/>
    </row>
    <row r="1381">
      <c r="A1381" s="7" t="n"/>
      <c r="C1381">
        <f>IF(B1381="","",IFERROR(INDEX(Члени!$B:$B,MATCH(B1381,Члени!$A:$A,0))&amp;" "&amp;INDEX(Члени!$C:$C,MATCH(B1381,Члени!$A:$A,0)),"ID не знайдено"))</f>
        <v/>
      </c>
      <c r="E1381" s="8" t="n"/>
    </row>
    <row r="1382">
      <c r="A1382" s="7" t="n"/>
      <c r="C1382">
        <f>IF(B1382="","",IFERROR(INDEX(Члени!$B:$B,MATCH(B1382,Члени!$A:$A,0))&amp;" "&amp;INDEX(Члени!$C:$C,MATCH(B1382,Члени!$A:$A,0)),"ID не знайдено"))</f>
        <v/>
      </c>
      <c r="E1382" s="8" t="n"/>
    </row>
    <row r="1383">
      <c r="A1383" s="7" t="n"/>
      <c r="C1383">
        <f>IF(B1383="","",IFERROR(INDEX(Члени!$B:$B,MATCH(B1383,Члени!$A:$A,0))&amp;" "&amp;INDEX(Члени!$C:$C,MATCH(B1383,Члени!$A:$A,0)),"ID не знайдено"))</f>
        <v/>
      </c>
      <c r="E1383" s="8" t="n"/>
    </row>
    <row r="1384">
      <c r="A1384" s="7" t="n"/>
      <c r="C1384">
        <f>IF(B1384="","",IFERROR(INDEX(Члени!$B:$B,MATCH(B1384,Члени!$A:$A,0))&amp;" "&amp;INDEX(Члени!$C:$C,MATCH(B1384,Члени!$A:$A,0)),"ID не знайдено"))</f>
        <v/>
      </c>
      <c r="E1384" s="8" t="n"/>
    </row>
    <row r="1385">
      <c r="A1385" s="7" t="n"/>
      <c r="C1385">
        <f>IF(B1385="","",IFERROR(INDEX(Члени!$B:$B,MATCH(B1385,Члени!$A:$A,0))&amp;" "&amp;INDEX(Члени!$C:$C,MATCH(B1385,Члени!$A:$A,0)),"ID не знайдено"))</f>
        <v/>
      </c>
      <c r="E1385" s="8" t="n"/>
    </row>
    <row r="1386">
      <c r="A1386" s="7" t="n"/>
      <c r="C1386">
        <f>IF(B1386="","",IFERROR(INDEX(Члени!$B:$B,MATCH(B1386,Члени!$A:$A,0))&amp;" "&amp;INDEX(Члени!$C:$C,MATCH(B1386,Члени!$A:$A,0)),"ID не знайдено"))</f>
        <v/>
      </c>
      <c r="E1386" s="8" t="n"/>
    </row>
    <row r="1387">
      <c r="A1387" s="7" t="n"/>
      <c r="C1387">
        <f>IF(B1387="","",IFERROR(INDEX(Члени!$B:$B,MATCH(B1387,Члени!$A:$A,0))&amp;" "&amp;INDEX(Члени!$C:$C,MATCH(B1387,Члени!$A:$A,0)),"ID не знайдено"))</f>
        <v/>
      </c>
      <c r="E1387" s="8" t="n"/>
    </row>
    <row r="1388">
      <c r="A1388" s="7" t="n"/>
      <c r="C1388">
        <f>IF(B1388="","",IFERROR(INDEX(Члени!$B:$B,MATCH(B1388,Члени!$A:$A,0))&amp;" "&amp;INDEX(Члени!$C:$C,MATCH(B1388,Члени!$A:$A,0)),"ID не знайдено"))</f>
        <v/>
      </c>
      <c r="E1388" s="8" t="n"/>
    </row>
    <row r="1389">
      <c r="A1389" s="7" t="n"/>
      <c r="C1389">
        <f>IF(B1389="","",IFERROR(INDEX(Члени!$B:$B,MATCH(B1389,Члени!$A:$A,0))&amp;" "&amp;INDEX(Члени!$C:$C,MATCH(B1389,Члени!$A:$A,0)),"ID не знайдено"))</f>
        <v/>
      </c>
      <c r="E1389" s="8" t="n"/>
    </row>
    <row r="1390">
      <c r="A1390" s="7" t="n"/>
      <c r="C1390">
        <f>IF(B1390="","",IFERROR(INDEX(Члени!$B:$B,MATCH(B1390,Члени!$A:$A,0))&amp;" "&amp;INDEX(Члени!$C:$C,MATCH(B1390,Члени!$A:$A,0)),"ID не знайдено"))</f>
        <v/>
      </c>
      <c r="E1390" s="8" t="n"/>
    </row>
    <row r="1391">
      <c r="A1391" s="7" t="n"/>
      <c r="C1391">
        <f>IF(B1391="","",IFERROR(INDEX(Члени!$B:$B,MATCH(B1391,Члени!$A:$A,0))&amp;" "&amp;INDEX(Члени!$C:$C,MATCH(B1391,Члени!$A:$A,0)),"ID не знайдено"))</f>
        <v/>
      </c>
      <c r="E1391" s="8" t="n"/>
    </row>
    <row r="1392">
      <c r="A1392" s="7" t="n"/>
      <c r="C1392">
        <f>IF(B1392="","",IFERROR(INDEX(Члени!$B:$B,MATCH(B1392,Члени!$A:$A,0))&amp;" "&amp;INDEX(Члени!$C:$C,MATCH(B1392,Члени!$A:$A,0)),"ID не знайдено"))</f>
        <v/>
      </c>
      <c r="E1392" s="8" t="n"/>
    </row>
    <row r="1393">
      <c r="A1393" s="7" t="n"/>
      <c r="C1393">
        <f>IF(B1393="","",IFERROR(INDEX(Члени!$B:$B,MATCH(B1393,Члени!$A:$A,0))&amp;" "&amp;INDEX(Члени!$C:$C,MATCH(B1393,Члени!$A:$A,0)),"ID не знайдено"))</f>
        <v/>
      </c>
      <c r="E1393" s="8" t="n"/>
    </row>
    <row r="1394">
      <c r="A1394" s="7" t="n"/>
      <c r="C1394">
        <f>IF(B1394="","",IFERROR(INDEX(Члени!$B:$B,MATCH(B1394,Члени!$A:$A,0))&amp;" "&amp;INDEX(Члени!$C:$C,MATCH(B1394,Члени!$A:$A,0)),"ID не знайдено"))</f>
        <v/>
      </c>
      <c r="E1394" s="8" t="n"/>
    </row>
    <row r="1395">
      <c r="A1395" s="7" t="n"/>
      <c r="C1395">
        <f>IF(B1395="","",IFERROR(INDEX(Члени!$B:$B,MATCH(B1395,Члени!$A:$A,0))&amp;" "&amp;INDEX(Члени!$C:$C,MATCH(B1395,Члени!$A:$A,0)),"ID не знайдено"))</f>
        <v/>
      </c>
      <c r="E1395" s="8" t="n"/>
    </row>
    <row r="1396">
      <c r="A1396" s="7" t="n"/>
      <c r="C1396">
        <f>IF(B1396="","",IFERROR(INDEX(Члени!$B:$B,MATCH(B1396,Члени!$A:$A,0))&amp;" "&amp;INDEX(Члени!$C:$C,MATCH(B1396,Члени!$A:$A,0)),"ID не знайдено"))</f>
        <v/>
      </c>
      <c r="E1396" s="8" t="n"/>
    </row>
    <row r="1397">
      <c r="A1397" s="7" t="n"/>
      <c r="C1397">
        <f>IF(B1397="","",IFERROR(INDEX(Члени!$B:$B,MATCH(B1397,Члени!$A:$A,0))&amp;" "&amp;INDEX(Члени!$C:$C,MATCH(B1397,Члени!$A:$A,0)),"ID не знайдено"))</f>
        <v/>
      </c>
      <c r="E1397" s="8" t="n"/>
    </row>
    <row r="1398">
      <c r="A1398" s="7" t="n"/>
      <c r="C1398">
        <f>IF(B1398="","",IFERROR(INDEX(Члени!$B:$B,MATCH(B1398,Члени!$A:$A,0))&amp;" "&amp;INDEX(Члени!$C:$C,MATCH(B1398,Члени!$A:$A,0)),"ID не знайдено"))</f>
        <v/>
      </c>
      <c r="E1398" s="8" t="n"/>
    </row>
    <row r="1399">
      <c r="A1399" s="7" t="n"/>
      <c r="C1399">
        <f>IF(B1399="","",IFERROR(INDEX(Члени!$B:$B,MATCH(B1399,Члени!$A:$A,0))&amp;" "&amp;INDEX(Члени!$C:$C,MATCH(B1399,Члени!$A:$A,0)),"ID не знайдено"))</f>
        <v/>
      </c>
      <c r="E1399" s="8" t="n"/>
    </row>
    <row r="1400">
      <c r="A1400" s="7" t="n"/>
      <c r="C1400">
        <f>IF(B1400="","",IFERROR(INDEX(Члени!$B:$B,MATCH(B1400,Члени!$A:$A,0))&amp;" "&amp;INDEX(Члени!$C:$C,MATCH(B1400,Члени!$A:$A,0)),"ID не знайдено"))</f>
        <v/>
      </c>
      <c r="E1400" s="8" t="n"/>
    </row>
    <row r="1401">
      <c r="A1401" s="7" t="n"/>
      <c r="C1401">
        <f>IF(B1401="","",IFERROR(INDEX(Члени!$B:$B,MATCH(B1401,Члени!$A:$A,0))&amp;" "&amp;INDEX(Члени!$C:$C,MATCH(B1401,Члени!$A:$A,0)),"ID не знайдено"))</f>
        <v/>
      </c>
      <c r="E1401" s="8" t="n"/>
    </row>
    <row r="1402">
      <c r="A1402" s="7" t="n"/>
      <c r="C1402">
        <f>IF(B1402="","",IFERROR(INDEX(Члени!$B:$B,MATCH(B1402,Члени!$A:$A,0))&amp;" "&amp;INDEX(Члени!$C:$C,MATCH(B1402,Члени!$A:$A,0)),"ID не знайдено"))</f>
        <v/>
      </c>
      <c r="E1402" s="8" t="n"/>
    </row>
    <row r="1403">
      <c r="A1403" s="7" t="n"/>
      <c r="C1403">
        <f>IF(B1403="","",IFERROR(INDEX(Члени!$B:$B,MATCH(B1403,Члени!$A:$A,0))&amp;" "&amp;INDEX(Члени!$C:$C,MATCH(B1403,Члени!$A:$A,0)),"ID не знайдено"))</f>
        <v/>
      </c>
      <c r="E1403" s="8" t="n"/>
    </row>
    <row r="1404">
      <c r="A1404" s="7" t="n"/>
      <c r="C1404">
        <f>IF(B1404="","",IFERROR(INDEX(Члени!$B:$B,MATCH(B1404,Члени!$A:$A,0))&amp;" "&amp;INDEX(Члени!$C:$C,MATCH(B1404,Члени!$A:$A,0)),"ID не знайдено"))</f>
        <v/>
      </c>
      <c r="E1404" s="8" t="n"/>
    </row>
    <row r="1405">
      <c r="A1405" s="7" t="n"/>
      <c r="C1405">
        <f>IF(B1405="","",IFERROR(INDEX(Члени!$B:$B,MATCH(B1405,Члени!$A:$A,0))&amp;" "&amp;INDEX(Члени!$C:$C,MATCH(B1405,Члени!$A:$A,0)),"ID не знайдено"))</f>
        <v/>
      </c>
      <c r="E1405" s="8" t="n"/>
    </row>
    <row r="1406">
      <c r="A1406" s="7" t="n"/>
      <c r="C1406">
        <f>IF(B1406="","",IFERROR(INDEX(Члени!$B:$B,MATCH(B1406,Члени!$A:$A,0))&amp;" "&amp;INDEX(Члени!$C:$C,MATCH(B1406,Члени!$A:$A,0)),"ID не знайдено"))</f>
        <v/>
      </c>
      <c r="E1406" s="8" t="n"/>
    </row>
    <row r="1407">
      <c r="A1407" s="7" t="n"/>
      <c r="C1407">
        <f>IF(B1407="","",IFERROR(INDEX(Члени!$B:$B,MATCH(B1407,Члени!$A:$A,0))&amp;" "&amp;INDEX(Члени!$C:$C,MATCH(B1407,Члени!$A:$A,0)),"ID не знайдено"))</f>
        <v/>
      </c>
      <c r="E1407" s="8" t="n"/>
    </row>
    <row r="1408">
      <c r="A1408" s="7" t="n"/>
      <c r="C1408">
        <f>IF(B1408="","",IFERROR(INDEX(Члени!$B:$B,MATCH(B1408,Члени!$A:$A,0))&amp;" "&amp;INDEX(Члени!$C:$C,MATCH(B1408,Члени!$A:$A,0)),"ID не знайдено"))</f>
        <v/>
      </c>
      <c r="E1408" s="8" t="n"/>
    </row>
    <row r="1409">
      <c r="A1409" s="7" t="n"/>
      <c r="C1409">
        <f>IF(B1409="","",IFERROR(INDEX(Члени!$B:$B,MATCH(B1409,Члени!$A:$A,0))&amp;" "&amp;INDEX(Члени!$C:$C,MATCH(B1409,Члени!$A:$A,0)),"ID не знайдено"))</f>
        <v/>
      </c>
      <c r="E1409" s="8" t="n"/>
    </row>
    <row r="1410">
      <c r="A1410" s="7" t="n"/>
      <c r="C1410">
        <f>IF(B1410="","",IFERROR(INDEX(Члени!$B:$B,MATCH(B1410,Члени!$A:$A,0))&amp;" "&amp;INDEX(Члени!$C:$C,MATCH(B1410,Члени!$A:$A,0)),"ID не знайдено"))</f>
        <v/>
      </c>
      <c r="E1410" s="8" t="n"/>
    </row>
    <row r="1411">
      <c r="A1411" s="7" t="n"/>
      <c r="C1411">
        <f>IF(B1411="","",IFERROR(INDEX(Члени!$B:$B,MATCH(B1411,Члени!$A:$A,0))&amp;" "&amp;INDEX(Члени!$C:$C,MATCH(B1411,Члени!$A:$A,0)),"ID не знайдено"))</f>
        <v/>
      </c>
      <c r="E1411" s="8" t="n"/>
    </row>
    <row r="1412">
      <c r="A1412" s="7" t="n"/>
      <c r="C1412">
        <f>IF(B1412="","",IFERROR(INDEX(Члени!$B:$B,MATCH(B1412,Члени!$A:$A,0))&amp;" "&amp;INDEX(Члени!$C:$C,MATCH(B1412,Члени!$A:$A,0)),"ID не знайдено"))</f>
        <v/>
      </c>
      <c r="E1412" s="8" t="n"/>
    </row>
    <row r="1413">
      <c r="A1413" s="7" t="n"/>
      <c r="C1413">
        <f>IF(B1413="","",IFERROR(INDEX(Члени!$B:$B,MATCH(B1413,Члени!$A:$A,0))&amp;" "&amp;INDEX(Члени!$C:$C,MATCH(B1413,Члени!$A:$A,0)),"ID не знайдено"))</f>
        <v/>
      </c>
      <c r="E1413" s="8" t="n"/>
    </row>
    <row r="1414">
      <c r="A1414" s="7" t="n"/>
      <c r="C1414">
        <f>IF(B1414="","",IFERROR(INDEX(Члени!$B:$B,MATCH(B1414,Члени!$A:$A,0))&amp;" "&amp;INDEX(Члени!$C:$C,MATCH(B1414,Члени!$A:$A,0)),"ID не знайдено"))</f>
        <v/>
      </c>
      <c r="E1414" s="8" t="n"/>
    </row>
    <row r="1415">
      <c r="A1415" s="7" t="n"/>
      <c r="C1415">
        <f>IF(B1415="","",IFERROR(INDEX(Члени!$B:$B,MATCH(B1415,Члени!$A:$A,0))&amp;" "&amp;INDEX(Члени!$C:$C,MATCH(B1415,Члени!$A:$A,0)),"ID не знайдено"))</f>
        <v/>
      </c>
      <c r="E1415" s="8" t="n"/>
    </row>
    <row r="1416">
      <c r="A1416" s="7" t="n"/>
      <c r="C1416">
        <f>IF(B1416="","",IFERROR(INDEX(Члени!$B:$B,MATCH(B1416,Члени!$A:$A,0))&amp;" "&amp;INDEX(Члени!$C:$C,MATCH(B1416,Члени!$A:$A,0)),"ID не знайдено"))</f>
        <v/>
      </c>
      <c r="E1416" s="8" t="n"/>
    </row>
    <row r="1417">
      <c r="A1417" s="7" t="n"/>
      <c r="C1417">
        <f>IF(B1417="","",IFERROR(INDEX(Члени!$B:$B,MATCH(B1417,Члени!$A:$A,0))&amp;" "&amp;INDEX(Члени!$C:$C,MATCH(B1417,Члени!$A:$A,0)),"ID не знайдено"))</f>
        <v/>
      </c>
      <c r="E1417" s="8" t="n"/>
    </row>
    <row r="1418">
      <c r="A1418" s="7" t="n"/>
      <c r="C1418">
        <f>IF(B1418="","",IFERROR(INDEX(Члени!$B:$B,MATCH(B1418,Члени!$A:$A,0))&amp;" "&amp;INDEX(Члени!$C:$C,MATCH(B1418,Члени!$A:$A,0)),"ID не знайдено"))</f>
        <v/>
      </c>
      <c r="E1418" s="8" t="n"/>
    </row>
    <row r="1419">
      <c r="A1419" s="7" t="n"/>
      <c r="C1419">
        <f>IF(B1419="","",IFERROR(INDEX(Члени!$B:$B,MATCH(B1419,Члени!$A:$A,0))&amp;" "&amp;INDEX(Члени!$C:$C,MATCH(B1419,Члени!$A:$A,0)),"ID не знайдено"))</f>
        <v/>
      </c>
      <c r="E1419" s="8" t="n"/>
    </row>
    <row r="1420">
      <c r="A1420" s="7" t="n"/>
      <c r="C1420">
        <f>IF(B1420="","",IFERROR(INDEX(Члени!$B:$B,MATCH(B1420,Члени!$A:$A,0))&amp;" "&amp;INDEX(Члени!$C:$C,MATCH(B1420,Члени!$A:$A,0)),"ID не знайдено"))</f>
        <v/>
      </c>
      <c r="E1420" s="8" t="n"/>
    </row>
    <row r="1421">
      <c r="A1421" s="7" t="n"/>
      <c r="C1421">
        <f>IF(B1421="","",IFERROR(INDEX(Члени!$B:$B,MATCH(B1421,Члени!$A:$A,0))&amp;" "&amp;INDEX(Члени!$C:$C,MATCH(B1421,Члени!$A:$A,0)),"ID не знайдено"))</f>
        <v/>
      </c>
      <c r="E1421" s="8" t="n"/>
    </row>
    <row r="1422">
      <c r="A1422" s="7" t="n"/>
      <c r="C1422">
        <f>IF(B1422="","",IFERROR(INDEX(Члени!$B:$B,MATCH(B1422,Члени!$A:$A,0))&amp;" "&amp;INDEX(Члени!$C:$C,MATCH(B1422,Члени!$A:$A,0)),"ID не знайдено"))</f>
        <v/>
      </c>
      <c r="E1422" s="8" t="n"/>
    </row>
    <row r="1423">
      <c r="A1423" s="7" t="n"/>
      <c r="C1423">
        <f>IF(B1423="","",IFERROR(INDEX(Члени!$B:$B,MATCH(B1423,Члени!$A:$A,0))&amp;" "&amp;INDEX(Члени!$C:$C,MATCH(B1423,Члени!$A:$A,0)),"ID не знайдено"))</f>
        <v/>
      </c>
      <c r="E1423" s="8" t="n"/>
    </row>
    <row r="1424">
      <c r="A1424" s="7" t="n"/>
      <c r="C1424">
        <f>IF(B1424="","",IFERROR(INDEX(Члени!$B:$B,MATCH(B1424,Члени!$A:$A,0))&amp;" "&amp;INDEX(Члени!$C:$C,MATCH(B1424,Члени!$A:$A,0)),"ID не знайдено"))</f>
        <v/>
      </c>
      <c r="E1424" s="8" t="n"/>
    </row>
    <row r="1425">
      <c r="A1425" s="7" t="n"/>
      <c r="C1425">
        <f>IF(B1425="","",IFERROR(INDEX(Члени!$B:$B,MATCH(B1425,Члени!$A:$A,0))&amp;" "&amp;INDEX(Члени!$C:$C,MATCH(B1425,Члени!$A:$A,0)),"ID не знайдено"))</f>
        <v/>
      </c>
      <c r="E1425" s="8" t="n"/>
    </row>
    <row r="1426">
      <c r="A1426" s="7" t="n"/>
      <c r="C1426">
        <f>IF(B1426="","",IFERROR(INDEX(Члени!$B:$B,MATCH(B1426,Члени!$A:$A,0))&amp;" "&amp;INDEX(Члени!$C:$C,MATCH(B1426,Члени!$A:$A,0)),"ID не знайдено"))</f>
        <v/>
      </c>
      <c r="E1426" s="8" t="n"/>
    </row>
    <row r="1427">
      <c r="A1427" s="7" t="n"/>
      <c r="C1427">
        <f>IF(B1427="","",IFERROR(INDEX(Члени!$B:$B,MATCH(B1427,Члени!$A:$A,0))&amp;" "&amp;INDEX(Члени!$C:$C,MATCH(B1427,Члени!$A:$A,0)),"ID не знайдено"))</f>
        <v/>
      </c>
      <c r="E1427" s="8" t="n"/>
    </row>
    <row r="1428">
      <c r="A1428" s="7" t="n"/>
      <c r="C1428">
        <f>IF(B1428="","",IFERROR(INDEX(Члени!$B:$B,MATCH(B1428,Члени!$A:$A,0))&amp;" "&amp;INDEX(Члени!$C:$C,MATCH(B1428,Члени!$A:$A,0)),"ID не знайдено"))</f>
        <v/>
      </c>
      <c r="E1428" s="8" t="n"/>
    </row>
    <row r="1429">
      <c r="A1429" s="7" t="n"/>
      <c r="C1429">
        <f>IF(B1429="","",IFERROR(INDEX(Члени!$B:$B,MATCH(B1429,Члени!$A:$A,0))&amp;" "&amp;INDEX(Члени!$C:$C,MATCH(B1429,Члени!$A:$A,0)),"ID не знайдено"))</f>
        <v/>
      </c>
      <c r="E1429" s="8" t="n"/>
    </row>
    <row r="1430">
      <c r="A1430" s="7" t="n"/>
      <c r="C1430">
        <f>IF(B1430="","",IFERROR(INDEX(Члени!$B:$B,MATCH(B1430,Члени!$A:$A,0))&amp;" "&amp;INDEX(Члени!$C:$C,MATCH(B1430,Члени!$A:$A,0)),"ID не знайдено"))</f>
        <v/>
      </c>
      <c r="E1430" s="8" t="n"/>
    </row>
    <row r="1431">
      <c r="A1431" s="7" t="n"/>
      <c r="C1431">
        <f>IF(B1431="","",IFERROR(INDEX(Члени!$B:$B,MATCH(B1431,Члени!$A:$A,0))&amp;" "&amp;INDEX(Члени!$C:$C,MATCH(B1431,Члени!$A:$A,0)),"ID не знайдено"))</f>
        <v/>
      </c>
      <c r="E1431" s="8" t="n"/>
    </row>
    <row r="1432">
      <c r="A1432" s="7" t="n"/>
      <c r="C1432">
        <f>IF(B1432="","",IFERROR(INDEX(Члени!$B:$B,MATCH(B1432,Члени!$A:$A,0))&amp;" "&amp;INDEX(Члени!$C:$C,MATCH(B1432,Члени!$A:$A,0)),"ID не знайдено"))</f>
        <v/>
      </c>
      <c r="E1432" s="8" t="n"/>
    </row>
    <row r="1433">
      <c r="A1433" s="7" t="n"/>
      <c r="C1433">
        <f>IF(B1433="","",IFERROR(INDEX(Члени!$B:$B,MATCH(B1433,Члени!$A:$A,0))&amp;" "&amp;INDEX(Члени!$C:$C,MATCH(B1433,Члени!$A:$A,0)),"ID не знайдено"))</f>
        <v/>
      </c>
      <c r="E1433" s="8" t="n"/>
    </row>
    <row r="1434">
      <c r="A1434" s="7" t="n"/>
      <c r="C1434">
        <f>IF(B1434="","",IFERROR(INDEX(Члени!$B:$B,MATCH(B1434,Члени!$A:$A,0))&amp;" "&amp;INDEX(Члени!$C:$C,MATCH(B1434,Члени!$A:$A,0)),"ID не знайдено"))</f>
        <v/>
      </c>
      <c r="E1434" s="8" t="n"/>
    </row>
    <row r="1435">
      <c r="A1435" s="7" t="n"/>
      <c r="C1435">
        <f>IF(B1435="","",IFERROR(INDEX(Члени!$B:$B,MATCH(B1435,Члени!$A:$A,0))&amp;" "&amp;INDEX(Члени!$C:$C,MATCH(B1435,Члени!$A:$A,0)),"ID не знайдено"))</f>
        <v/>
      </c>
      <c r="E1435" s="8" t="n"/>
    </row>
    <row r="1436">
      <c r="A1436" s="7" t="n"/>
      <c r="C1436">
        <f>IF(B1436="","",IFERROR(INDEX(Члени!$B:$B,MATCH(B1436,Члени!$A:$A,0))&amp;" "&amp;INDEX(Члени!$C:$C,MATCH(B1436,Члени!$A:$A,0)),"ID не знайдено"))</f>
        <v/>
      </c>
      <c r="E1436" s="8" t="n"/>
    </row>
    <row r="1437">
      <c r="A1437" s="7" t="n"/>
      <c r="C1437">
        <f>IF(B1437="","",IFERROR(INDEX(Члени!$B:$B,MATCH(B1437,Члени!$A:$A,0))&amp;" "&amp;INDEX(Члени!$C:$C,MATCH(B1437,Члени!$A:$A,0)),"ID не знайдено"))</f>
        <v/>
      </c>
      <c r="E1437" s="8" t="n"/>
    </row>
    <row r="1438">
      <c r="A1438" s="7" t="n"/>
      <c r="C1438">
        <f>IF(B1438="","",IFERROR(INDEX(Члени!$B:$B,MATCH(B1438,Члени!$A:$A,0))&amp;" "&amp;INDEX(Члени!$C:$C,MATCH(B1438,Члени!$A:$A,0)),"ID не знайдено"))</f>
        <v/>
      </c>
      <c r="E1438" s="8" t="n"/>
    </row>
    <row r="1439">
      <c r="A1439" s="7" t="n"/>
      <c r="C1439">
        <f>IF(B1439="","",IFERROR(INDEX(Члени!$B:$B,MATCH(B1439,Члени!$A:$A,0))&amp;" "&amp;INDEX(Члени!$C:$C,MATCH(B1439,Члени!$A:$A,0)),"ID не знайдено"))</f>
        <v/>
      </c>
      <c r="E1439" s="8" t="n"/>
    </row>
    <row r="1440">
      <c r="A1440" s="7" t="n"/>
      <c r="C1440">
        <f>IF(B1440="","",IFERROR(INDEX(Члени!$B:$B,MATCH(B1440,Члени!$A:$A,0))&amp;" "&amp;INDEX(Члени!$C:$C,MATCH(B1440,Члени!$A:$A,0)),"ID не знайдено"))</f>
        <v/>
      </c>
      <c r="E1440" s="8" t="n"/>
    </row>
    <row r="1441">
      <c r="A1441" s="7" t="n"/>
      <c r="C1441">
        <f>IF(B1441="","",IFERROR(INDEX(Члени!$B:$B,MATCH(B1441,Члени!$A:$A,0))&amp;" "&amp;INDEX(Члени!$C:$C,MATCH(B1441,Члени!$A:$A,0)),"ID не знайдено"))</f>
        <v/>
      </c>
      <c r="E1441" s="8" t="n"/>
    </row>
    <row r="1442">
      <c r="A1442" s="7" t="n"/>
      <c r="C1442">
        <f>IF(B1442="","",IFERROR(INDEX(Члени!$B:$B,MATCH(B1442,Члени!$A:$A,0))&amp;" "&amp;INDEX(Члени!$C:$C,MATCH(B1442,Члени!$A:$A,0)),"ID не знайдено"))</f>
        <v/>
      </c>
      <c r="E1442" s="8" t="n"/>
    </row>
    <row r="1443">
      <c r="A1443" s="7" t="n"/>
      <c r="C1443">
        <f>IF(B1443="","",IFERROR(INDEX(Члени!$B:$B,MATCH(B1443,Члени!$A:$A,0))&amp;" "&amp;INDEX(Члени!$C:$C,MATCH(B1443,Члени!$A:$A,0)),"ID не знайдено"))</f>
        <v/>
      </c>
      <c r="E1443" s="8" t="n"/>
    </row>
    <row r="1444">
      <c r="A1444" s="7" t="n"/>
      <c r="C1444">
        <f>IF(B1444="","",IFERROR(INDEX(Члени!$B:$B,MATCH(B1444,Члени!$A:$A,0))&amp;" "&amp;INDEX(Члени!$C:$C,MATCH(B1444,Члени!$A:$A,0)),"ID не знайдено"))</f>
        <v/>
      </c>
      <c r="E1444" s="8" t="n"/>
    </row>
    <row r="1445">
      <c r="A1445" s="7" t="n"/>
      <c r="C1445">
        <f>IF(B1445="","",IFERROR(INDEX(Члени!$B:$B,MATCH(B1445,Члени!$A:$A,0))&amp;" "&amp;INDEX(Члени!$C:$C,MATCH(B1445,Члени!$A:$A,0)),"ID не знайдено"))</f>
        <v/>
      </c>
      <c r="E1445" s="8" t="n"/>
    </row>
    <row r="1446">
      <c r="A1446" s="7" t="n"/>
      <c r="C1446">
        <f>IF(B1446="","",IFERROR(INDEX(Члени!$B:$B,MATCH(B1446,Члени!$A:$A,0))&amp;" "&amp;INDEX(Члени!$C:$C,MATCH(B1446,Члени!$A:$A,0)),"ID не знайдено"))</f>
        <v/>
      </c>
      <c r="E1446" s="8" t="n"/>
    </row>
    <row r="1447">
      <c r="A1447" s="7" t="n"/>
      <c r="C1447">
        <f>IF(B1447="","",IFERROR(INDEX(Члени!$B:$B,MATCH(B1447,Члени!$A:$A,0))&amp;" "&amp;INDEX(Члени!$C:$C,MATCH(B1447,Члени!$A:$A,0)),"ID не знайдено"))</f>
        <v/>
      </c>
      <c r="E1447" s="8" t="n"/>
    </row>
    <row r="1448">
      <c r="A1448" s="7" t="n"/>
      <c r="C1448">
        <f>IF(B1448="","",IFERROR(INDEX(Члени!$B:$B,MATCH(B1448,Члени!$A:$A,0))&amp;" "&amp;INDEX(Члени!$C:$C,MATCH(B1448,Члени!$A:$A,0)),"ID не знайдено"))</f>
        <v/>
      </c>
      <c r="E1448" s="8" t="n"/>
    </row>
    <row r="1449">
      <c r="A1449" s="7" t="n"/>
      <c r="C1449">
        <f>IF(B1449="","",IFERROR(INDEX(Члени!$B:$B,MATCH(B1449,Члени!$A:$A,0))&amp;" "&amp;INDEX(Члени!$C:$C,MATCH(B1449,Члени!$A:$A,0)),"ID не знайдено"))</f>
        <v/>
      </c>
      <c r="E1449" s="8" t="n"/>
    </row>
    <row r="1450">
      <c r="A1450" s="7" t="n"/>
      <c r="C1450">
        <f>IF(B1450="","",IFERROR(INDEX(Члени!$B:$B,MATCH(B1450,Члени!$A:$A,0))&amp;" "&amp;INDEX(Члени!$C:$C,MATCH(B1450,Члени!$A:$A,0)),"ID не знайдено"))</f>
        <v/>
      </c>
      <c r="E1450" s="8" t="n"/>
    </row>
    <row r="1451">
      <c r="A1451" s="7" t="n"/>
      <c r="C1451">
        <f>IF(B1451="","",IFERROR(INDEX(Члени!$B:$B,MATCH(B1451,Члени!$A:$A,0))&amp;" "&amp;INDEX(Члени!$C:$C,MATCH(B1451,Члени!$A:$A,0)),"ID не знайдено"))</f>
        <v/>
      </c>
      <c r="E1451" s="8" t="n"/>
    </row>
    <row r="1452">
      <c r="A1452" s="7" t="n"/>
      <c r="C1452">
        <f>IF(B1452="","",IFERROR(INDEX(Члени!$B:$B,MATCH(B1452,Члени!$A:$A,0))&amp;" "&amp;INDEX(Члени!$C:$C,MATCH(B1452,Члени!$A:$A,0)),"ID не знайдено"))</f>
        <v/>
      </c>
      <c r="E1452" s="8" t="n"/>
    </row>
    <row r="1453">
      <c r="A1453" s="7" t="n"/>
      <c r="C1453">
        <f>IF(B1453="","",IFERROR(INDEX(Члени!$B:$B,MATCH(B1453,Члени!$A:$A,0))&amp;" "&amp;INDEX(Члени!$C:$C,MATCH(B1453,Члени!$A:$A,0)),"ID не знайдено"))</f>
        <v/>
      </c>
      <c r="E1453" s="8" t="n"/>
    </row>
    <row r="1454">
      <c r="A1454" s="7" t="n"/>
      <c r="C1454">
        <f>IF(B1454="","",IFERROR(INDEX(Члени!$B:$B,MATCH(B1454,Члени!$A:$A,0))&amp;" "&amp;INDEX(Члени!$C:$C,MATCH(B1454,Члени!$A:$A,0)),"ID не знайдено"))</f>
        <v/>
      </c>
      <c r="E1454" s="8" t="n"/>
    </row>
    <row r="1455">
      <c r="A1455" s="7" t="n"/>
      <c r="C1455">
        <f>IF(B1455="","",IFERROR(INDEX(Члени!$B:$B,MATCH(B1455,Члени!$A:$A,0))&amp;" "&amp;INDEX(Члени!$C:$C,MATCH(B1455,Члени!$A:$A,0)),"ID не знайдено"))</f>
        <v/>
      </c>
      <c r="E1455" s="8" t="n"/>
    </row>
    <row r="1456">
      <c r="A1456" s="7" t="n"/>
      <c r="C1456">
        <f>IF(B1456="","",IFERROR(INDEX(Члени!$B:$B,MATCH(B1456,Члени!$A:$A,0))&amp;" "&amp;INDEX(Члени!$C:$C,MATCH(B1456,Члени!$A:$A,0)),"ID не знайдено"))</f>
        <v/>
      </c>
      <c r="E1456" s="8" t="n"/>
    </row>
    <row r="1457">
      <c r="A1457" s="7" t="n"/>
      <c r="C1457">
        <f>IF(B1457="","",IFERROR(INDEX(Члени!$B:$B,MATCH(B1457,Члени!$A:$A,0))&amp;" "&amp;INDEX(Члени!$C:$C,MATCH(B1457,Члени!$A:$A,0)),"ID не знайдено"))</f>
        <v/>
      </c>
      <c r="E1457" s="8" t="n"/>
    </row>
    <row r="1458">
      <c r="A1458" s="7" t="n"/>
      <c r="C1458">
        <f>IF(B1458="","",IFERROR(INDEX(Члени!$B:$B,MATCH(B1458,Члени!$A:$A,0))&amp;" "&amp;INDEX(Члени!$C:$C,MATCH(B1458,Члени!$A:$A,0)),"ID не знайдено"))</f>
        <v/>
      </c>
      <c r="E1458" s="8" t="n"/>
    </row>
    <row r="1459">
      <c r="A1459" s="7" t="n"/>
      <c r="C1459">
        <f>IF(B1459="","",IFERROR(INDEX(Члени!$B:$B,MATCH(B1459,Члени!$A:$A,0))&amp;" "&amp;INDEX(Члени!$C:$C,MATCH(B1459,Члени!$A:$A,0)),"ID не знайдено"))</f>
        <v/>
      </c>
      <c r="E1459" s="8" t="n"/>
    </row>
    <row r="1460">
      <c r="A1460" s="7" t="n"/>
      <c r="C1460">
        <f>IF(B1460="","",IFERROR(INDEX(Члени!$B:$B,MATCH(B1460,Члени!$A:$A,0))&amp;" "&amp;INDEX(Члени!$C:$C,MATCH(B1460,Члени!$A:$A,0)),"ID не знайдено"))</f>
        <v/>
      </c>
      <c r="E1460" s="8" t="n"/>
    </row>
    <row r="1461">
      <c r="A1461" s="7" t="n"/>
      <c r="C1461">
        <f>IF(B1461="","",IFERROR(INDEX(Члени!$B:$B,MATCH(B1461,Члени!$A:$A,0))&amp;" "&amp;INDEX(Члени!$C:$C,MATCH(B1461,Члени!$A:$A,0)),"ID не знайдено"))</f>
        <v/>
      </c>
      <c r="E1461" s="8" t="n"/>
    </row>
    <row r="1462">
      <c r="A1462" s="7" t="n"/>
      <c r="C1462">
        <f>IF(B1462="","",IFERROR(INDEX(Члени!$B:$B,MATCH(B1462,Члени!$A:$A,0))&amp;" "&amp;INDEX(Члени!$C:$C,MATCH(B1462,Члени!$A:$A,0)),"ID не знайдено"))</f>
        <v/>
      </c>
      <c r="E1462" s="8" t="n"/>
    </row>
    <row r="1463">
      <c r="A1463" s="7" t="n"/>
      <c r="C1463">
        <f>IF(B1463="","",IFERROR(INDEX(Члени!$B:$B,MATCH(B1463,Члени!$A:$A,0))&amp;" "&amp;INDEX(Члени!$C:$C,MATCH(B1463,Члени!$A:$A,0)),"ID не знайдено"))</f>
        <v/>
      </c>
      <c r="E1463" s="8" t="n"/>
    </row>
    <row r="1464">
      <c r="A1464" s="7" t="n"/>
      <c r="C1464">
        <f>IF(B1464="","",IFERROR(INDEX(Члени!$B:$B,MATCH(B1464,Члени!$A:$A,0))&amp;" "&amp;INDEX(Члени!$C:$C,MATCH(B1464,Члени!$A:$A,0)),"ID не знайдено"))</f>
        <v/>
      </c>
      <c r="E1464" s="8" t="n"/>
    </row>
    <row r="1465">
      <c r="A1465" s="7" t="n"/>
      <c r="C1465">
        <f>IF(B1465="","",IFERROR(INDEX(Члени!$B:$B,MATCH(B1465,Члени!$A:$A,0))&amp;" "&amp;INDEX(Члени!$C:$C,MATCH(B1465,Члени!$A:$A,0)),"ID не знайдено"))</f>
        <v/>
      </c>
      <c r="E1465" s="8" t="n"/>
    </row>
    <row r="1466">
      <c r="A1466" s="7" t="n"/>
      <c r="C1466">
        <f>IF(B1466="","",IFERROR(INDEX(Члени!$B:$B,MATCH(B1466,Члени!$A:$A,0))&amp;" "&amp;INDEX(Члени!$C:$C,MATCH(B1466,Члени!$A:$A,0)),"ID не знайдено"))</f>
        <v/>
      </c>
      <c r="E1466" s="8" t="n"/>
    </row>
    <row r="1467">
      <c r="A1467" s="7" t="n"/>
      <c r="C1467">
        <f>IF(B1467="","",IFERROR(INDEX(Члени!$B:$B,MATCH(B1467,Члени!$A:$A,0))&amp;" "&amp;INDEX(Члени!$C:$C,MATCH(B1467,Члени!$A:$A,0)),"ID не знайдено"))</f>
        <v/>
      </c>
      <c r="E1467" s="8" t="n"/>
    </row>
    <row r="1468">
      <c r="A1468" s="7" t="n"/>
      <c r="C1468">
        <f>IF(B1468="","",IFERROR(INDEX(Члени!$B:$B,MATCH(B1468,Члени!$A:$A,0))&amp;" "&amp;INDEX(Члени!$C:$C,MATCH(B1468,Члени!$A:$A,0)),"ID не знайдено"))</f>
        <v/>
      </c>
      <c r="E1468" s="8" t="n"/>
    </row>
    <row r="1469">
      <c r="A1469" s="7" t="n"/>
      <c r="C1469">
        <f>IF(B1469="","",IFERROR(INDEX(Члени!$B:$B,MATCH(B1469,Члени!$A:$A,0))&amp;" "&amp;INDEX(Члени!$C:$C,MATCH(B1469,Члени!$A:$A,0)),"ID не знайдено"))</f>
        <v/>
      </c>
      <c r="E1469" s="8" t="n"/>
    </row>
    <row r="1470">
      <c r="A1470" s="7" t="n"/>
      <c r="C1470">
        <f>IF(B1470="","",IFERROR(INDEX(Члени!$B:$B,MATCH(B1470,Члени!$A:$A,0))&amp;" "&amp;INDEX(Члени!$C:$C,MATCH(B1470,Члени!$A:$A,0)),"ID не знайдено"))</f>
        <v/>
      </c>
      <c r="E1470" s="8" t="n"/>
    </row>
    <row r="1471">
      <c r="A1471" s="7" t="n"/>
      <c r="C1471">
        <f>IF(B1471="","",IFERROR(INDEX(Члени!$B:$B,MATCH(B1471,Члени!$A:$A,0))&amp;" "&amp;INDEX(Члени!$C:$C,MATCH(B1471,Члени!$A:$A,0)),"ID не знайдено"))</f>
        <v/>
      </c>
      <c r="E1471" s="8" t="n"/>
    </row>
    <row r="1472">
      <c r="A1472" s="7" t="n"/>
      <c r="C1472">
        <f>IF(B1472="","",IFERROR(INDEX(Члени!$B:$B,MATCH(B1472,Члени!$A:$A,0))&amp;" "&amp;INDEX(Члени!$C:$C,MATCH(B1472,Члени!$A:$A,0)),"ID не знайдено"))</f>
        <v/>
      </c>
      <c r="E1472" s="8" t="n"/>
    </row>
    <row r="1473">
      <c r="A1473" s="7" t="n"/>
      <c r="C1473">
        <f>IF(B1473="","",IFERROR(INDEX(Члени!$B:$B,MATCH(B1473,Члени!$A:$A,0))&amp;" "&amp;INDEX(Члени!$C:$C,MATCH(B1473,Члени!$A:$A,0)),"ID не знайдено"))</f>
        <v/>
      </c>
      <c r="E1473" s="8" t="n"/>
    </row>
    <row r="1474">
      <c r="A1474" s="7" t="n"/>
      <c r="C1474">
        <f>IF(B1474="","",IFERROR(INDEX(Члени!$B:$B,MATCH(B1474,Члени!$A:$A,0))&amp;" "&amp;INDEX(Члени!$C:$C,MATCH(B1474,Члени!$A:$A,0)),"ID не знайдено"))</f>
        <v/>
      </c>
      <c r="E1474" s="8" t="n"/>
    </row>
    <row r="1475">
      <c r="A1475" s="7" t="n"/>
      <c r="C1475">
        <f>IF(B1475="","",IFERROR(INDEX(Члени!$B:$B,MATCH(B1475,Члени!$A:$A,0))&amp;" "&amp;INDEX(Члени!$C:$C,MATCH(B1475,Члени!$A:$A,0)),"ID не знайдено"))</f>
        <v/>
      </c>
      <c r="E1475" s="8" t="n"/>
    </row>
    <row r="1476">
      <c r="A1476" s="7" t="n"/>
      <c r="C1476">
        <f>IF(B1476="","",IFERROR(INDEX(Члени!$B:$B,MATCH(B1476,Члени!$A:$A,0))&amp;" "&amp;INDEX(Члени!$C:$C,MATCH(B1476,Члени!$A:$A,0)),"ID не знайдено"))</f>
        <v/>
      </c>
      <c r="E1476" s="8" t="n"/>
    </row>
    <row r="1477">
      <c r="A1477" s="7" t="n"/>
      <c r="C1477">
        <f>IF(B1477="","",IFERROR(INDEX(Члени!$B:$B,MATCH(B1477,Члени!$A:$A,0))&amp;" "&amp;INDEX(Члени!$C:$C,MATCH(B1477,Члени!$A:$A,0)),"ID не знайдено"))</f>
        <v/>
      </c>
      <c r="E1477" s="8" t="n"/>
    </row>
    <row r="1478">
      <c r="A1478" s="7" t="n"/>
      <c r="C1478">
        <f>IF(B1478="","",IFERROR(INDEX(Члени!$B:$B,MATCH(B1478,Члени!$A:$A,0))&amp;" "&amp;INDEX(Члени!$C:$C,MATCH(B1478,Члени!$A:$A,0)),"ID не знайдено"))</f>
        <v/>
      </c>
      <c r="E1478" s="8" t="n"/>
    </row>
    <row r="1479">
      <c r="A1479" s="7" t="n"/>
      <c r="C1479">
        <f>IF(B1479="","",IFERROR(INDEX(Члени!$B:$B,MATCH(B1479,Члени!$A:$A,0))&amp;" "&amp;INDEX(Члени!$C:$C,MATCH(B1479,Члени!$A:$A,0)),"ID не знайдено"))</f>
        <v/>
      </c>
      <c r="E1479" s="8" t="n"/>
    </row>
    <row r="1480">
      <c r="A1480" s="7" t="n"/>
      <c r="C1480">
        <f>IF(B1480="","",IFERROR(INDEX(Члени!$B:$B,MATCH(B1480,Члени!$A:$A,0))&amp;" "&amp;INDEX(Члени!$C:$C,MATCH(B1480,Члени!$A:$A,0)),"ID не знайдено"))</f>
        <v/>
      </c>
      <c r="E1480" s="8" t="n"/>
    </row>
    <row r="1481">
      <c r="A1481" s="7" t="n"/>
      <c r="C1481">
        <f>IF(B1481="","",IFERROR(INDEX(Члени!$B:$B,MATCH(B1481,Члени!$A:$A,0))&amp;" "&amp;INDEX(Члени!$C:$C,MATCH(B1481,Члени!$A:$A,0)),"ID не знайдено"))</f>
        <v/>
      </c>
      <c r="E1481" s="8" t="n"/>
    </row>
    <row r="1482">
      <c r="A1482" s="7" t="n"/>
      <c r="C1482">
        <f>IF(B1482="","",IFERROR(INDEX(Члени!$B:$B,MATCH(B1482,Члени!$A:$A,0))&amp;" "&amp;INDEX(Члени!$C:$C,MATCH(B1482,Члени!$A:$A,0)),"ID не знайдено"))</f>
        <v/>
      </c>
      <c r="E1482" s="8" t="n"/>
    </row>
    <row r="1483">
      <c r="A1483" s="7" t="n"/>
      <c r="C1483">
        <f>IF(B1483="","",IFERROR(INDEX(Члени!$B:$B,MATCH(B1483,Члени!$A:$A,0))&amp;" "&amp;INDEX(Члени!$C:$C,MATCH(B1483,Члени!$A:$A,0)),"ID не знайдено"))</f>
        <v/>
      </c>
      <c r="E1483" s="8" t="n"/>
    </row>
    <row r="1484">
      <c r="A1484" s="7" t="n"/>
      <c r="C1484">
        <f>IF(B1484="","",IFERROR(INDEX(Члени!$B:$B,MATCH(B1484,Члени!$A:$A,0))&amp;" "&amp;INDEX(Члени!$C:$C,MATCH(B1484,Члени!$A:$A,0)),"ID не знайдено"))</f>
        <v/>
      </c>
      <c r="E1484" s="8" t="n"/>
    </row>
    <row r="1485">
      <c r="A1485" s="7" t="n"/>
      <c r="C1485">
        <f>IF(B1485="","",IFERROR(INDEX(Члени!$B:$B,MATCH(B1485,Члени!$A:$A,0))&amp;" "&amp;INDEX(Члени!$C:$C,MATCH(B1485,Члени!$A:$A,0)),"ID не знайдено"))</f>
        <v/>
      </c>
      <c r="E1485" s="8" t="n"/>
    </row>
    <row r="1486">
      <c r="A1486" s="7" t="n"/>
      <c r="C1486">
        <f>IF(B1486="","",IFERROR(INDEX(Члени!$B:$B,MATCH(B1486,Члени!$A:$A,0))&amp;" "&amp;INDEX(Члени!$C:$C,MATCH(B1486,Члени!$A:$A,0)),"ID не знайдено"))</f>
        <v/>
      </c>
      <c r="E1486" s="8" t="n"/>
    </row>
    <row r="1487">
      <c r="A1487" s="7" t="n"/>
      <c r="C1487">
        <f>IF(B1487="","",IFERROR(INDEX(Члени!$B:$B,MATCH(B1487,Члени!$A:$A,0))&amp;" "&amp;INDEX(Члени!$C:$C,MATCH(B1487,Члени!$A:$A,0)),"ID не знайдено"))</f>
        <v/>
      </c>
      <c r="E1487" s="8" t="n"/>
    </row>
    <row r="1488">
      <c r="A1488" s="7" t="n"/>
      <c r="C1488">
        <f>IF(B1488="","",IFERROR(INDEX(Члени!$B:$B,MATCH(B1488,Члени!$A:$A,0))&amp;" "&amp;INDEX(Члени!$C:$C,MATCH(B1488,Члени!$A:$A,0)),"ID не знайдено"))</f>
        <v/>
      </c>
      <c r="E1488" s="8" t="n"/>
    </row>
    <row r="1489">
      <c r="A1489" s="7" t="n"/>
      <c r="C1489">
        <f>IF(B1489="","",IFERROR(INDEX(Члени!$B:$B,MATCH(B1489,Члени!$A:$A,0))&amp;" "&amp;INDEX(Члени!$C:$C,MATCH(B1489,Члени!$A:$A,0)),"ID не знайдено"))</f>
        <v/>
      </c>
      <c r="E1489" s="8" t="n"/>
    </row>
    <row r="1490">
      <c r="A1490" s="7" t="n"/>
      <c r="C1490">
        <f>IF(B1490="","",IFERROR(INDEX(Члени!$B:$B,MATCH(B1490,Члени!$A:$A,0))&amp;" "&amp;INDEX(Члени!$C:$C,MATCH(B1490,Члени!$A:$A,0)),"ID не знайдено"))</f>
        <v/>
      </c>
      <c r="E1490" s="8" t="n"/>
    </row>
    <row r="1491">
      <c r="A1491" s="7" t="n"/>
      <c r="C1491">
        <f>IF(B1491="","",IFERROR(INDEX(Члени!$B:$B,MATCH(B1491,Члени!$A:$A,0))&amp;" "&amp;INDEX(Члени!$C:$C,MATCH(B1491,Члени!$A:$A,0)),"ID не знайдено"))</f>
        <v/>
      </c>
      <c r="E1491" s="8" t="n"/>
    </row>
    <row r="1492">
      <c r="A1492" s="7" t="n"/>
      <c r="C1492">
        <f>IF(B1492="","",IFERROR(INDEX(Члени!$B:$B,MATCH(B1492,Члени!$A:$A,0))&amp;" "&amp;INDEX(Члени!$C:$C,MATCH(B1492,Члени!$A:$A,0)),"ID не знайдено"))</f>
        <v/>
      </c>
      <c r="E1492" s="8" t="n"/>
    </row>
    <row r="1493">
      <c r="A1493" s="7" t="n"/>
      <c r="C1493">
        <f>IF(B1493="","",IFERROR(INDEX(Члени!$B:$B,MATCH(B1493,Члени!$A:$A,0))&amp;" "&amp;INDEX(Члени!$C:$C,MATCH(B1493,Члени!$A:$A,0)),"ID не знайдено"))</f>
        <v/>
      </c>
      <c r="E1493" s="8" t="n"/>
    </row>
    <row r="1494">
      <c r="A1494" s="7" t="n"/>
      <c r="C1494">
        <f>IF(B1494="","",IFERROR(INDEX(Члени!$B:$B,MATCH(B1494,Члени!$A:$A,0))&amp;" "&amp;INDEX(Члени!$C:$C,MATCH(B1494,Члени!$A:$A,0)),"ID не знайдено"))</f>
        <v/>
      </c>
      <c r="E1494" s="8" t="n"/>
    </row>
    <row r="1495">
      <c r="A1495" s="7" t="n"/>
      <c r="C1495">
        <f>IF(B1495="","",IFERROR(INDEX(Члени!$B:$B,MATCH(B1495,Члени!$A:$A,0))&amp;" "&amp;INDEX(Члени!$C:$C,MATCH(B1495,Члени!$A:$A,0)),"ID не знайдено"))</f>
        <v/>
      </c>
      <c r="E1495" s="8" t="n"/>
    </row>
    <row r="1496">
      <c r="A1496" s="7" t="n"/>
      <c r="C1496">
        <f>IF(B1496="","",IFERROR(INDEX(Члени!$B:$B,MATCH(B1496,Члени!$A:$A,0))&amp;" "&amp;INDEX(Члени!$C:$C,MATCH(B1496,Члени!$A:$A,0)),"ID не знайдено"))</f>
        <v/>
      </c>
      <c r="E1496" s="8" t="n"/>
    </row>
    <row r="1497">
      <c r="A1497" s="7" t="n"/>
      <c r="C1497">
        <f>IF(B1497="","",IFERROR(INDEX(Члени!$B:$B,MATCH(B1497,Члени!$A:$A,0))&amp;" "&amp;INDEX(Члени!$C:$C,MATCH(B1497,Члени!$A:$A,0)),"ID не знайдено"))</f>
        <v/>
      </c>
      <c r="E1497" s="8" t="n"/>
    </row>
    <row r="1498">
      <c r="A1498" s="7" t="n"/>
      <c r="C1498">
        <f>IF(B1498="","",IFERROR(INDEX(Члени!$B:$B,MATCH(B1498,Члени!$A:$A,0))&amp;" "&amp;INDEX(Члени!$C:$C,MATCH(B1498,Члени!$A:$A,0)),"ID не знайдено"))</f>
        <v/>
      </c>
      <c r="E1498" s="8" t="n"/>
    </row>
    <row r="1499">
      <c r="A1499" s="7" t="n"/>
      <c r="C1499">
        <f>IF(B1499="","",IFERROR(INDEX(Члени!$B:$B,MATCH(B1499,Члени!$A:$A,0))&amp;" "&amp;INDEX(Члени!$C:$C,MATCH(B1499,Члени!$A:$A,0)),"ID не знайдено"))</f>
        <v/>
      </c>
      <c r="E1499" s="8" t="n"/>
    </row>
    <row r="1500">
      <c r="A1500" s="7" t="n"/>
      <c r="C1500">
        <f>IF(B1500="","",IFERROR(INDEX(Члени!$B:$B,MATCH(B1500,Члени!$A:$A,0))&amp;" "&amp;INDEX(Члени!$C:$C,MATCH(B1500,Члени!$A:$A,0)),"ID не знайдено"))</f>
        <v/>
      </c>
      <c r="E1500" s="8" t="n"/>
    </row>
    <row r="1501">
      <c r="A1501" s="7" t="n"/>
      <c r="C1501">
        <f>IF(B1501="","",IFERROR(INDEX(Члени!$B:$B,MATCH(B1501,Члени!$A:$A,0))&amp;" "&amp;INDEX(Члени!$C:$C,MATCH(B1501,Члени!$A:$A,0)),"ID не знайдено"))</f>
        <v/>
      </c>
      <c r="E1501" s="8" t="n"/>
    </row>
    <row r="1502">
      <c r="A1502" s="7" t="n"/>
      <c r="C1502">
        <f>IF(B1502="","",IFERROR(INDEX(Члени!$B:$B,MATCH(B1502,Члени!$A:$A,0))&amp;" "&amp;INDEX(Члени!$C:$C,MATCH(B1502,Члени!$A:$A,0)),"ID не знайдено"))</f>
        <v/>
      </c>
      <c r="E1502" s="8" t="n"/>
    </row>
    <row r="1503">
      <c r="A1503" s="7" t="n"/>
      <c r="C1503">
        <f>IF(B1503="","",IFERROR(INDEX(Члени!$B:$B,MATCH(B1503,Члени!$A:$A,0))&amp;" "&amp;INDEX(Члени!$C:$C,MATCH(B1503,Члени!$A:$A,0)),"ID не знайдено"))</f>
        <v/>
      </c>
      <c r="E1503" s="8" t="n"/>
    </row>
    <row r="1504">
      <c r="A1504" s="7" t="n"/>
      <c r="C1504">
        <f>IF(B1504="","",IFERROR(INDEX(Члени!$B:$B,MATCH(B1504,Члени!$A:$A,0))&amp;" "&amp;INDEX(Члени!$C:$C,MATCH(B1504,Члени!$A:$A,0)),"ID не знайдено"))</f>
        <v/>
      </c>
      <c r="E1504" s="8" t="n"/>
    </row>
    <row r="1505">
      <c r="A1505" s="7" t="n"/>
      <c r="C1505">
        <f>IF(B1505="","",IFERROR(INDEX(Члени!$B:$B,MATCH(B1505,Члени!$A:$A,0))&amp;" "&amp;INDEX(Члени!$C:$C,MATCH(B1505,Члени!$A:$A,0)),"ID не знайдено"))</f>
        <v/>
      </c>
      <c r="E1505" s="8" t="n"/>
    </row>
    <row r="1506">
      <c r="A1506" s="7" t="n"/>
      <c r="C1506">
        <f>IF(B1506="","",IFERROR(INDEX(Члени!$B:$B,MATCH(B1506,Члени!$A:$A,0))&amp;" "&amp;INDEX(Члени!$C:$C,MATCH(B1506,Члени!$A:$A,0)),"ID не знайдено"))</f>
        <v/>
      </c>
      <c r="E1506" s="8" t="n"/>
    </row>
    <row r="1507">
      <c r="A1507" s="7" t="n"/>
      <c r="C1507">
        <f>IF(B1507="","",IFERROR(INDEX(Члени!$B:$B,MATCH(B1507,Члени!$A:$A,0))&amp;" "&amp;INDEX(Члени!$C:$C,MATCH(B1507,Члени!$A:$A,0)),"ID не знайдено"))</f>
        <v/>
      </c>
      <c r="E1507" s="8" t="n"/>
    </row>
    <row r="1508">
      <c r="A1508" s="7" t="n"/>
      <c r="C1508">
        <f>IF(B1508="","",IFERROR(INDEX(Члени!$B:$B,MATCH(B1508,Члени!$A:$A,0))&amp;" "&amp;INDEX(Члени!$C:$C,MATCH(B1508,Члени!$A:$A,0)),"ID не знайдено"))</f>
        <v/>
      </c>
      <c r="E1508" s="8" t="n"/>
    </row>
    <row r="1509">
      <c r="A1509" s="7" t="n"/>
      <c r="C1509">
        <f>IF(B1509="","",IFERROR(INDEX(Члени!$B:$B,MATCH(B1509,Члени!$A:$A,0))&amp;" "&amp;INDEX(Члени!$C:$C,MATCH(B1509,Члени!$A:$A,0)),"ID не знайдено"))</f>
        <v/>
      </c>
      <c r="E1509" s="8" t="n"/>
    </row>
    <row r="1510">
      <c r="A1510" s="7" t="n"/>
      <c r="C1510">
        <f>IF(B1510="","",IFERROR(INDEX(Члени!$B:$B,MATCH(B1510,Члени!$A:$A,0))&amp;" "&amp;INDEX(Члени!$C:$C,MATCH(B1510,Члени!$A:$A,0)),"ID не знайдено"))</f>
        <v/>
      </c>
      <c r="E1510" s="8" t="n"/>
    </row>
    <row r="1511">
      <c r="A1511" s="7" t="n"/>
      <c r="C1511">
        <f>IF(B1511="","",IFERROR(INDEX(Члени!$B:$B,MATCH(B1511,Члени!$A:$A,0))&amp;" "&amp;INDEX(Члени!$C:$C,MATCH(B1511,Члени!$A:$A,0)),"ID не знайдено"))</f>
        <v/>
      </c>
      <c r="E1511" s="8" t="n"/>
    </row>
    <row r="1512">
      <c r="A1512" s="7" t="n"/>
      <c r="C1512">
        <f>IF(B1512="","",IFERROR(INDEX(Члени!$B:$B,MATCH(B1512,Члени!$A:$A,0))&amp;" "&amp;INDEX(Члени!$C:$C,MATCH(B1512,Члени!$A:$A,0)),"ID не знайдено"))</f>
        <v/>
      </c>
      <c r="E1512" s="8" t="n"/>
    </row>
    <row r="1513">
      <c r="A1513" s="7" t="n"/>
      <c r="C1513">
        <f>IF(B1513="","",IFERROR(INDEX(Члени!$B:$B,MATCH(B1513,Члени!$A:$A,0))&amp;" "&amp;INDEX(Члени!$C:$C,MATCH(B1513,Члени!$A:$A,0)),"ID не знайдено"))</f>
        <v/>
      </c>
      <c r="E1513" s="8" t="n"/>
    </row>
    <row r="1514">
      <c r="A1514" s="7" t="n"/>
      <c r="C1514">
        <f>IF(B1514="","",IFERROR(INDEX(Члени!$B:$B,MATCH(B1514,Члени!$A:$A,0))&amp;" "&amp;INDEX(Члени!$C:$C,MATCH(B1514,Члени!$A:$A,0)),"ID не знайдено"))</f>
        <v/>
      </c>
      <c r="E1514" s="8" t="n"/>
    </row>
    <row r="1515">
      <c r="A1515" s="7" t="n"/>
      <c r="C1515">
        <f>IF(B1515="","",IFERROR(INDEX(Члени!$B:$B,MATCH(B1515,Члени!$A:$A,0))&amp;" "&amp;INDEX(Члени!$C:$C,MATCH(B1515,Члени!$A:$A,0)),"ID не знайдено"))</f>
        <v/>
      </c>
      <c r="E1515" s="8" t="n"/>
    </row>
    <row r="1516">
      <c r="A1516" s="7" t="n"/>
      <c r="C1516">
        <f>IF(B1516="","",IFERROR(INDEX(Члени!$B:$B,MATCH(B1516,Члени!$A:$A,0))&amp;" "&amp;INDEX(Члени!$C:$C,MATCH(B1516,Члени!$A:$A,0)),"ID не знайдено"))</f>
        <v/>
      </c>
      <c r="E1516" s="8" t="n"/>
    </row>
    <row r="1517">
      <c r="A1517" s="7" t="n"/>
      <c r="C1517">
        <f>IF(B1517="","",IFERROR(INDEX(Члени!$B:$B,MATCH(B1517,Члени!$A:$A,0))&amp;" "&amp;INDEX(Члени!$C:$C,MATCH(B1517,Члени!$A:$A,0)),"ID не знайдено"))</f>
        <v/>
      </c>
      <c r="E1517" s="8" t="n"/>
    </row>
    <row r="1518">
      <c r="A1518" s="7" t="n"/>
      <c r="C1518">
        <f>IF(B1518="","",IFERROR(INDEX(Члени!$B:$B,MATCH(B1518,Члени!$A:$A,0))&amp;" "&amp;INDEX(Члени!$C:$C,MATCH(B1518,Члени!$A:$A,0)),"ID не знайдено"))</f>
        <v/>
      </c>
      <c r="E1518" s="8" t="n"/>
    </row>
    <row r="1519">
      <c r="A1519" s="7" t="n"/>
      <c r="C1519">
        <f>IF(B1519="","",IFERROR(INDEX(Члени!$B:$B,MATCH(B1519,Члени!$A:$A,0))&amp;" "&amp;INDEX(Члени!$C:$C,MATCH(B1519,Члени!$A:$A,0)),"ID не знайдено"))</f>
        <v/>
      </c>
      <c r="E1519" s="8" t="n"/>
    </row>
    <row r="1520">
      <c r="A1520" s="7" t="n"/>
      <c r="C1520">
        <f>IF(B1520="","",IFERROR(INDEX(Члени!$B:$B,MATCH(B1520,Члени!$A:$A,0))&amp;" "&amp;INDEX(Члени!$C:$C,MATCH(B1520,Члени!$A:$A,0)),"ID не знайдено"))</f>
        <v/>
      </c>
      <c r="E1520" s="8" t="n"/>
    </row>
    <row r="1521">
      <c r="A1521" s="7" t="n"/>
      <c r="C1521">
        <f>IF(B1521="","",IFERROR(INDEX(Члени!$B:$B,MATCH(B1521,Члени!$A:$A,0))&amp;" "&amp;INDEX(Члени!$C:$C,MATCH(B1521,Члени!$A:$A,0)),"ID не знайдено"))</f>
        <v/>
      </c>
      <c r="E1521" s="8" t="n"/>
    </row>
    <row r="1522">
      <c r="A1522" s="7" t="n"/>
      <c r="C1522">
        <f>IF(B1522="","",IFERROR(INDEX(Члени!$B:$B,MATCH(B1522,Члени!$A:$A,0))&amp;" "&amp;INDEX(Члени!$C:$C,MATCH(B1522,Члени!$A:$A,0)),"ID не знайдено"))</f>
        <v/>
      </c>
      <c r="E1522" s="8" t="n"/>
    </row>
    <row r="1523">
      <c r="A1523" s="7" t="n"/>
      <c r="C1523">
        <f>IF(B1523="","",IFERROR(INDEX(Члени!$B:$B,MATCH(B1523,Члени!$A:$A,0))&amp;" "&amp;INDEX(Члени!$C:$C,MATCH(B1523,Члени!$A:$A,0)),"ID не знайдено"))</f>
        <v/>
      </c>
      <c r="E1523" s="8" t="n"/>
    </row>
    <row r="1524">
      <c r="A1524" s="7" t="n"/>
      <c r="C1524">
        <f>IF(B1524="","",IFERROR(INDEX(Члени!$B:$B,MATCH(B1524,Члени!$A:$A,0))&amp;" "&amp;INDEX(Члени!$C:$C,MATCH(B1524,Члени!$A:$A,0)),"ID не знайдено"))</f>
        <v/>
      </c>
      <c r="E1524" s="8" t="n"/>
    </row>
    <row r="1525">
      <c r="A1525" s="7" t="n"/>
      <c r="C1525">
        <f>IF(B1525="","",IFERROR(INDEX(Члени!$B:$B,MATCH(B1525,Члени!$A:$A,0))&amp;" "&amp;INDEX(Члени!$C:$C,MATCH(B1525,Члени!$A:$A,0)),"ID не знайдено"))</f>
        <v/>
      </c>
      <c r="E1525" s="8" t="n"/>
    </row>
    <row r="1526">
      <c r="A1526" s="7" t="n"/>
      <c r="C1526">
        <f>IF(B1526="","",IFERROR(INDEX(Члени!$B:$B,MATCH(B1526,Члени!$A:$A,0))&amp;" "&amp;INDEX(Члени!$C:$C,MATCH(B1526,Члени!$A:$A,0)),"ID не знайдено"))</f>
        <v/>
      </c>
      <c r="E1526" s="8" t="n"/>
    </row>
    <row r="1527">
      <c r="A1527" s="7" t="n"/>
      <c r="C1527">
        <f>IF(B1527="","",IFERROR(INDEX(Члени!$B:$B,MATCH(B1527,Члени!$A:$A,0))&amp;" "&amp;INDEX(Члени!$C:$C,MATCH(B1527,Члени!$A:$A,0)),"ID не знайдено"))</f>
        <v/>
      </c>
      <c r="E1527" s="8" t="n"/>
    </row>
    <row r="1528">
      <c r="A1528" s="7" t="n"/>
      <c r="C1528">
        <f>IF(B1528="","",IFERROR(INDEX(Члени!$B:$B,MATCH(B1528,Члени!$A:$A,0))&amp;" "&amp;INDEX(Члени!$C:$C,MATCH(B1528,Члени!$A:$A,0)),"ID не знайдено"))</f>
        <v/>
      </c>
      <c r="E1528" s="8" t="n"/>
    </row>
    <row r="1529">
      <c r="A1529" s="7" t="n"/>
      <c r="C1529">
        <f>IF(B1529="","",IFERROR(INDEX(Члени!$B:$B,MATCH(B1529,Члени!$A:$A,0))&amp;" "&amp;INDEX(Члени!$C:$C,MATCH(B1529,Члени!$A:$A,0)),"ID не знайдено"))</f>
        <v/>
      </c>
      <c r="E1529" s="8" t="n"/>
    </row>
    <row r="1530">
      <c r="A1530" s="7" t="n"/>
      <c r="C1530">
        <f>IF(B1530="","",IFERROR(INDEX(Члени!$B:$B,MATCH(B1530,Члени!$A:$A,0))&amp;" "&amp;INDEX(Члени!$C:$C,MATCH(B1530,Члени!$A:$A,0)),"ID не знайдено"))</f>
        <v/>
      </c>
      <c r="E1530" s="8" t="n"/>
    </row>
    <row r="1531">
      <c r="A1531" s="7" t="n"/>
      <c r="C1531">
        <f>IF(B1531="","",IFERROR(INDEX(Члени!$B:$B,MATCH(B1531,Члени!$A:$A,0))&amp;" "&amp;INDEX(Члени!$C:$C,MATCH(B1531,Члени!$A:$A,0)),"ID не знайдено"))</f>
        <v/>
      </c>
      <c r="E1531" s="8" t="n"/>
    </row>
    <row r="1532">
      <c r="A1532" s="7" t="n"/>
      <c r="C1532">
        <f>IF(B1532="","",IFERROR(INDEX(Члени!$B:$B,MATCH(B1532,Члени!$A:$A,0))&amp;" "&amp;INDEX(Члени!$C:$C,MATCH(B1532,Члени!$A:$A,0)),"ID не знайдено"))</f>
        <v/>
      </c>
      <c r="E1532" s="8" t="n"/>
    </row>
    <row r="1533">
      <c r="A1533" s="7" t="n"/>
      <c r="C1533">
        <f>IF(B1533="","",IFERROR(INDEX(Члени!$B:$B,MATCH(B1533,Члени!$A:$A,0))&amp;" "&amp;INDEX(Члени!$C:$C,MATCH(B1533,Члени!$A:$A,0)),"ID не знайдено"))</f>
        <v/>
      </c>
      <c r="E1533" s="8" t="n"/>
    </row>
    <row r="1534">
      <c r="A1534" s="7" t="n"/>
      <c r="C1534">
        <f>IF(B1534="","",IFERROR(INDEX(Члени!$B:$B,MATCH(B1534,Члени!$A:$A,0))&amp;" "&amp;INDEX(Члени!$C:$C,MATCH(B1534,Члени!$A:$A,0)),"ID не знайдено"))</f>
        <v/>
      </c>
      <c r="E1534" s="8" t="n"/>
    </row>
    <row r="1535">
      <c r="A1535" s="7" t="n"/>
      <c r="C1535">
        <f>IF(B1535="","",IFERROR(INDEX(Члени!$B:$B,MATCH(B1535,Члени!$A:$A,0))&amp;" "&amp;INDEX(Члени!$C:$C,MATCH(B1535,Члени!$A:$A,0)),"ID не знайдено"))</f>
        <v/>
      </c>
      <c r="E1535" s="8" t="n"/>
    </row>
    <row r="1536">
      <c r="A1536" s="7" t="n"/>
      <c r="C1536">
        <f>IF(B1536="","",IFERROR(INDEX(Члени!$B:$B,MATCH(B1536,Члени!$A:$A,0))&amp;" "&amp;INDEX(Члени!$C:$C,MATCH(B1536,Члени!$A:$A,0)),"ID не знайдено"))</f>
        <v/>
      </c>
      <c r="E1536" s="8" t="n"/>
    </row>
    <row r="1537">
      <c r="A1537" s="7" t="n"/>
      <c r="C1537">
        <f>IF(B1537="","",IFERROR(INDEX(Члени!$B:$B,MATCH(B1537,Члени!$A:$A,0))&amp;" "&amp;INDEX(Члени!$C:$C,MATCH(B1537,Члени!$A:$A,0)),"ID не знайдено"))</f>
        <v/>
      </c>
      <c r="E1537" s="8" t="n"/>
    </row>
    <row r="1538">
      <c r="A1538" s="7" t="n"/>
      <c r="C1538">
        <f>IF(B1538="","",IFERROR(INDEX(Члени!$B:$B,MATCH(B1538,Члени!$A:$A,0))&amp;" "&amp;INDEX(Члени!$C:$C,MATCH(B1538,Члени!$A:$A,0)),"ID не знайдено"))</f>
        <v/>
      </c>
      <c r="E1538" s="8" t="n"/>
    </row>
    <row r="1539">
      <c r="A1539" s="7" t="n"/>
      <c r="C1539">
        <f>IF(B1539="","",IFERROR(INDEX(Члени!$B:$B,MATCH(B1539,Члени!$A:$A,0))&amp;" "&amp;INDEX(Члени!$C:$C,MATCH(B1539,Члени!$A:$A,0)),"ID не знайдено"))</f>
        <v/>
      </c>
      <c r="E1539" s="8" t="n"/>
    </row>
    <row r="1540">
      <c r="A1540" s="7" t="n"/>
      <c r="C1540">
        <f>IF(B1540="","",IFERROR(INDEX(Члени!$B:$B,MATCH(B1540,Члени!$A:$A,0))&amp;" "&amp;INDEX(Члени!$C:$C,MATCH(B1540,Члени!$A:$A,0)),"ID не знайдено"))</f>
        <v/>
      </c>
      <c r="E1540" s="8" t="n"/>
    </row>
    <row r="1541">
      <c r="A1541" s="7" t="n"/>
      <c r="C1541">
        <f>IF(B1541="","",IFERROR(INDEX(Члени!$B:$B,MATCH(B1541,Члени!$A:$A,0))&amp;" "&amp;INDEX(Члени!$C:$C,MATCH(B1541,Члени!$A:$A,0)),"ID не знайдено"))</f>
        <v/>
      </c>
      <c r="E1541" s="8" t="n"/>
    </row>
    <row r="1542">
      <c r="A1542" s="7" t="n"/>
      <c r="C1542">
        <f>IF(B1542="","",IFERROR(INDEX(Члени!$B:$B,MATCH(B1542,Члени!$A:$A,0))&amp;" "&amp;INDEX(Члени!$C:$C,MATCH(B1542,Члени!$A:$A,0)),"ID не знайдено"))</f>
        <v/>
      </c>
      <c r="E1542" s="8" t="n"/>
    </row>
    <row r="1543">
      <c r="A1543" s="7" t="n"/>
      <c r="C1543">
        <f>IF(B1543="","",IFERROR(INDEX(Члени!$B:$B,MATCH(B1543,Члени!$A:$A,0))&amp;" "&amp;INDEX(Члени!$C:$C,MATCH(B1543,Члени!$A:$A,0)),"ID не знайдено"))</f>
        <v/>
      </c>
      <c r="E1543" s="8" t="n"/>
    </row>
    <row r="1544">
      <c r="A1544" s="7" t="n"/>
      <c r="C1544">
        <f>IF(B1544="","",IFERROR(INDEX(Члени!$B:$B,MATCH(B1544,Члени!$A:$A,0))&amp;" "&amp;INDEX(Члени!$C:$C,MATCH(B1544,Члени!$A:$A,0)),"ID не знайдено"))</f>
        <v/>
      </c>
      <c r="E1544" s="8" t="n"/>
    </row>
    <row r="1545">
      <c r="A1545" s="7" t="n"/>
      <c r="C1545">
        <f>IF(B1545="","",IFERROR(INDEX(Члени!$B:$B,MATCH(B1545,Члени!$A:$A,0))&amp;" "&amp;INDEX(Члени!$C:$C,MATCH(B1545,Члени!$A:$A,0)),"ID не знайдено"))</f>
        <v/>
      </c>
      <c r="E1545" s="8" t="n"/>
    </row>
    <row r="1546">
      <c r="A1546" s="7" t="n"/>
      <c r="C1546">
        <f>IF(B1546="","",IFERROR(INDEX(Члени!$B:$B,MATCH(B1546,Члени!$A:$A,0))&amp;" "&amp;INDEX(Члени!$C:$C,MATCH(B1546,Члени!$A:$A,0)),"ID не знайдено"))</f>
        <v/>
      </c>
      <c r="E1546" s="8" t="n"/>
    </row>
    <row r="1547">
      <c r="A1547" s="7" t="n"/>
      <c r="C1547">
        <f>IF(B1547="","",IFERROR(INDEX(Члени!$B:$B,MATCH(B1547,Члени!$A:$A,0))&amp;" "&amp;INDEX(Члени!$C:$C,MATCH(B1547,Члени!$A:$A,0)),"ID не знайдено"))</f>
        <v/>
      </c>
      <c r="E1547" s="8" t="n"/>
    </row>
    <row r="1548">
      <c r="A1548" s="7" t="n"/>
      <c r="C1548">
        <f>IF(B1548="","",IFERROR(INDEX(Члени!$B:$B,MATCH(B1548,Члени!$A:$A,0))&amp;" "&amp;INDEX(Члени!$C:$C,MATCH(B1548,Члени!$A:$A,0)),"ID не знайдено"))</f>
        <v/>
      </c>
      <c r="E1548" s="8" t="n"/>
    </row>
    <row r="1549">
      <c r="A1549" s="7" t="n"/>
      <c r="C1549">
        <f>IF(B1549="","",IFERROR(INDEX(Члени!$B:$B,MATCH(B1549,Члени!$A:$A,0))&amp;" "&amp;INDEX(Члени!$C:$C,MATCH(B1549,Члени!$A:$A,0)),"ID не знайдено"))</f>
        <v/>
      </c>
      <c r="E1549" s="8" t="n"/>
    </row>
    <row r="1550">
      <c r="A1550" s="7" t="n"/>
      <c r="C1550">
        <f>IF(B1550="","",IFERROR(INDEX(Члени!$B:$B,MATCH(B1550,Члени!$A:$A,0))&amp;" "&amp;INDEX(Члени!$C:$C,MATCH(B1550,Члени!$A:$A,0)),"ID не знайдено"))</f>
        <v/>
      </c>
      <c r="E1550" s="8" t="n"/>
    </row>
    <row r="1551">
      <c r="A1551" s="7" t="n"/>
      <c r="C1551">
        <f>IF(B1551="","",IFERROR(INDEX(Члени!$B:$B,MATCH(B1551,Члени!$A:$A,0))&amp;" "&amp;INDEX(Члени!$C:$C,MATCH(B1551,Члени!$A:$A,0)),"ID не знайдено"))</f>
        <v/>
      </c>
      <c r="E1551" s="8" t="n"/>
    </row>
    <row r="1552">
      <c r="A1552" s="7" t="n"/>
      <c r="C1552">
        <f>IF(B1552="","",IFERROR(INDEX(Члени!$B:$B,MATCH(B1552,Члени!$A:$A,0))&amp;" "&amp;INDEX(Члени!$C:$C,MATCH(B1552,Члени!$A:$A,0)),"ID не знайдено"))</f>
        <v/>
      </c>
      <c r="E1552" s="8" t="n"/>
    </row>
    <row r="1553">
      <c r="A1553" s="7" t="n"/>
      <c r="C1553">
        <f>IF(B1553="","",IFERROR(INDEX(Члени!$B:$B,MATCH(B1553,Члени!$A:$A,0))&amp;" "&amp;INDEX(Члени!$C:$C,MATCH(B1553,Члени!$A:$A,0)),"ID не знайдено"))</f>
        <v/>
      </c>
      <c r="E1553" s="8" t="n"/>
    </row>
    <row r="1554">
      <c r="A1554" s="7" t="n"/>
      <c r="C1554">
        <f>IF(B1554="","",IFERROR(INDEX(Члени!$B:$B,MATCH(B1554,Члени!$A:$A,0))&amp;" "&amp;INDEX(Члени!$C:$C,MATCH(B1554,Члени!$A:$A,0)),"ID не знайдено"))</f>
        <v/>
      </c>
      <c r="E1554" s="8" t="n"/>
    </row>
    <row r="1555">
      <c r="A1555" s="7" t="n"/>
      <c r="C1555">
        <f>IF(B1555="","",IFERROR(INDEX(Члени!$B:$B,MATCH(B1555,Члени!$A:$A,0))&amp;" "&amp;INDEX(Члени!$C:$C,MATCH(B1555,Члени!$A:$A,0)),"ID не знайдено"))</f>
        <v/>
      </c>
      <c r="E1555" s="8" t="n"/>
    </row>
    <row r="1556">
      <c r="A1556" s="7" t="n"/>
      <c r="C1556">
        <f>IF(B1556="","",IFERROR(INDEX(Члени!$B:$B,MATCH(B1556,Члени!$A:$A,0))&amp;" "&amp;INDEX(Члени!$C:$C,MATCH(B1556,Члени!$A:$A,0)),"ID не знайдено"))</f>
        <v/>
      </c>
      <c r="E1556" s="8" t="n"/>
    </row>
    <row r="1557">
      <c r="A1557" s="7" t="n"/>
      <c r="C1557">
        <f>IF(B1557="","",IFERROR(INDEX(Члени!$B:$B,MATCH(B1557,Члени!$A:$A,0))&amp;" "&amp;INDEX(Члени!$C:$C,MATCH(B1557,Члени!$A:$A,0)),"ID не знайдено"))</f>
        <v/>
      </c>
      <c r="E1557" s="8" t="n"/>
    </row>
    <row r="1558">
      <c r="A1558" s="7" t="n"/>
      <c r="C1558">
        <f>IF(B1558="","",IFERROR(INDEX(Члени!$B:$B,MATCH(B1558,Члени!$A:$A,0))&amp;" "&amp;INDEX(Члени!$C:$C,MATCH(B1558,Члени!$A:$A,0)),"ID не знайдено"))</f>
        <v/>
      </c>
      <c r="E1558" s="8" t="n"/>
    </row>
    <row r="1559">
      <c r="A1559" s="7" t="n"/>
      <c r="C1559">
        <f>IF(B1559="","",IFERROR(INDEX(Члени!$B:$B,MATCH(B1559,Члени!$A:$A,0))&amp;" "&amp;INDEX(Члени!$C:$C,MATCH(B1559,Члени!$A:$A,0)),"ID не знайдено"))</f>
        <v/>
      </c>
      <c r="E1559" s="8" t="n"/>
    </row>
    <row r="1560">
      <c r="A1560" s="7" t="n"/>
      <c r="C1560">
        <f>IF(B1560="","",IFERROR(INDEX(Члени!$B:$B,MATCH(B1560,Члени!$A:$A,0))&amp;" "&amp;INDEX(Члени!$C:$C,MATCH(B1560,Члени!$A:$A,0)),"ID не знайдено"))</f>
        <v/>
      </c>
      <c r="E1560" s="8" t="n"/>
    </row>
    <row r="1561">
      <c r="A1561" s="7" t="n"/>
      <c r="C1561">
        <f>IF(B1561="","",IFERROR(INDEX(Члени!$B:$B,MATCH(B1561,Члени!$A:$A,0))&amp;" "&amp;INDEX(Члени!$C:$C,MATCH(B1561,Члени!$A:$A,0)),"ID не знайдено"))</f>
        <v/>
      </c>
      <c r="E1561" s="8" t="n"/>
    </row>
    <row r="1562">
      <c r="A1562" s="7" t="n"/>
      <c r="C1562">
        <f>IF(B1562="","",IFERROR(INDEX(Члени!$B:$B,MATCH(B1562,Члени!$A:$A,0))&amp;" "&amp;INDEX(Члени!$C:$C,MATCH(B1562,Члени!$A:$A,0)),"ID не знайдено"))</f>
        <v/>
      </c>
      <c r="E1562" s="8" t="n"/>
    </row>
    <row r="1563">
      <c r="A1563" s="7" t="n"/>
      <c r="C1563">
        <f>IF(B1563="","",IFERROR(INDEX(Члени!$B:$B,MATCH(B1563,Члени!$A:$A,0))&amp;" "&amp;INDEX(Члени!$C:$C,MATCH(B1563,Члени!$A:$A,0)),"ID не знайдено"))</f>
        <v/>
      </c>
      <c r="E1563" s="8" t="n"/>
    </row>
    <row r="1564">
      <c r="A1564" s="7" t="n"/>
      <c r="C1564">
        <f>IF(B1564="","",IFERROR(INDEX(Члени!$B:$B,MATCH(B1564,Члени!$A:$A,0))&amp;" "&amp;INDEX(Члени!$C:$C,MATCH(B1564,Члени!$A:$A,0)),"ID не знайдено"))</f>
        <v/>
      </c>
      <c r="E1564" s="8" t="n"/>
    </row>
    <row r="1565">
      <c r="A1565" s="7" t="n"/>
      <c r="C1565">
        <f>IF(B1565="","",IFERROR(INDEX(Члени!$B:$B,MATCH(B1565,Члени!$A:$A,0))&amp;" "&amp;INDEX(Члени!$C:$C,MATCH(B1565,Члени!$A:$A,0)),"ID не знайдено"))</f>
        <v/>
      </c>
      <c r="E1565" s="8" t="n"/>
    </row>
    <row r="1566">
      <c r="A1566" s="7" t="n"/>
      <c r="C1566">
        <f>IF(B1566="","",IFERROR(INDEX(Члени!$B:$B,MATCH(B1566,Члени!$A:$A,0))&amp;" "&amp;INDEX(Члени!$C:$C,MATCH(B1566,Члени!$A:$A,0)),"ID не знайдено"))</f>
        <v/>
      </c>
      <c r="E1566" s="8" t="n"/>
    </row>
    <row r="1567">
      <c r="A1567" s="7" t="n"/>
      <c r="C1567">
        <f>IF(B1567="","",IFERROR(INDEX(Члени!$B:$B,MATCH(B1567,Члени!$A:$A,0))&amp;" "&amp;INDEX(Члени!$C:$C,MATCH(B1567,Члени!$A:$A,0)),"ID не знайдено"))</f>
        <v/>
      </c>
      <c r="E1567" s="8" t="n"/>
    </row>
    <row r="1568">
      <c r="A1568" s="7" t="n"/>
      <c r="C1568">
        <f>IF(B1568="","",IFERROR(INDEX(Члени!$B:$B,MATCH(B1568,Члени!$A:$A,0))&amp;" "&amp;INDEX(Члени!$C:$C,MATCH(B1568,Члени!$A:$A,0)),"ID не знайдено"))</f>
        <v/>
      </c>
      <c r="E1568" s="8" t="n"/>
    </row>
    <row r="1569">
      <c r="A1569" s="7" t="n"/>
      <c r="C1569">
        <f>IF(B1569="","",IFERROR(INDEX(Члени!$B:$B,MATCH(B1569,Члени!$A:$A,0))&amp;" "&amp;INDEX(Члени!$C:$C,MATCH(B1569,Члени!$A:$A,0)),"ID не знайдено"))</f>
        <v/>
      </c>
      <c r="E1569" s="8" t="n"/>
    </row>
    <row r="1570">
      <c r="A1570" s="7" t="n"/>
      <c r="C1570">
        <f>IF(B1570="","",IFERROR(INDEX(Члени!$B:$B,MATCH(B1570,Члени!$A:$A,0))&amp;" "&amp;INDEX(Члени!$C:$C,MATCH(B1570,Члени!$A:$A,0)),"ID не знайдено"))</f>
        <v/>
      </c>
      <c r="E1570" s="8" t="n"/>
    </row>
    <row r="1571">
      <c r="A1571" s="7" t="n"/>
      <c r="C1571">
        <f>IF(B1571="","",IFERROR(INDEX(Члени!$B:$B,MATCH(B1571,Члени!$A:$A,0))&amp;" "&amp;INDEX(Члени!$C:$C,MATCH(B1571,Члени!$A:$A,0)),"ID не знайдено"))</f>
        <v/>
      </c>
      <c r="E1571" s="8" t="n"/>
    </row>
    <row r="1572">
      <c r="A1572" s="7" t="n"/>
      <c r="C1572">
        <f>IF(B1572="","",IFERROR(INDEX(Члени!$B:$B,MATCH(B1572,Члени!$A:$A,0))&amp;" "&amp;INDEX(Члени!$C:$C,MATCH(B1572,Члени!$A:$A,0)),"ID не знайдено"))</f>
        <v/>
      </c>
      <c r="E1572" s="8" t="n"/>
    </row>
    <row r="1573">
      <c r="A1573" s="7" t="n"/>
      <c r="C1573">
        <f>IF(B1573="","",IFERROR(INDEX(Члени!$B:$B,MATCH(B1573,Члени!$A:$A,0))&amp;" "&amp;INDEX(Члени!$C:$C,MATCH(B1573,Члени!$A:$A,0)),"ID не знайдено"))</f>
        <v/>
      </c>
      <c r="E1573" s="8" t="n"/>
    </row>
    <row r="1574">
      <c r="A1574" s="7" t="n"/>
      <c r="C1574">
        <f>IF(B1574="","",IFERROR(INDEX(Члени!$B:$B,MATCH(B1574,Члени!$A:$A,0))&amp;" "&amp;INDEX(Члени!$C:$C,MATCH(B1574,Члени!$A:$A,0)),"ID не знайдено"))</f>
        <v/>
      </c>
      <c r="E1574" s="8" t="n"/>
    </row>
    <row r="1575">
      <c r="A1575" s="7" t="n"/>
      <c r="C1575">
        <f>IF(B1575="","",IFERROR(INDEX(Члени!$B:$B,MATCH(B1575,Члени!$A:$A,0))&amp;" "&amp;INDEX(Члени!$C:$C,MATCH(B1575,Члени!$A:$A,0)),"ID не знайдено"))</f>
        <v/>
      </c>
      <c r="E1575" s="8" t="n"/>
    </row>
    <row r="1576">
      <c r="A1576" s="7" t="n"/>
      <c r="C1576">
        <f>IF(B1576="","",IFERROR(INDEX(Члени!$B:$B,MATCH(B1576,Члени!$A:$A,0))&amp;" "&amp;INDEX(Члени!$C:$C,MATCH(B1576,Члени!$A:$A,0)),"ID не знайдено"))</f>
        <v/>
      </c>
      <c r="E1576" s="8" t="n"/>
    </row>
    <row r="1577">
      <c r="A1577" s="7" t="n"/>
      <c r="C1577">
        <f>IF(B1577="","",IFERROR(INDEX(Члени!$B:$B,MATCH(B1577,Члени!$A:$A,0))&amp;" "&amp;INDEX(Члени!$C:$C,MATCH(B1577,Члени!$A:$A,0)),"ID не знайдено"))</f>
        <v/>
      </c>
      <c r="E1577" s="8" t="n"/>
    </row>
    <row r="1578">
      <c r="A1578" s="7" t="n"/>
      <c r="C1578">
        <f>IF(B1578="","",IFERROR(INDEX(Члени!$B:$B,MATCH(B1578,Члени!$A:$A,0))&amp;" "&amp;INDEX(Члени!$C:$C,MATCH(B1578,Члени!$A:$A,0)),"ID не знайдено"))</f>
        <v/>
      </c>
      <c r="E1578" s="8" t="n"/>
    </row>
    <row r="1579">
      <c r="A1579" s="7" t="n"/>
      <c r="C1579">
        <f>IF(B1579="","",IFERROR(INDEX(Члени!$B:$B,MATCH(B1579,Члени!$A:$A,0))&amp;" "&amp;INDEX(Члени!$C:$C,MATCH(B1579,Члени!$A:$A,0)),"ID не знайдено"))</f>
        <v/>
      </c>
      <c r="E1579" s="8" t="n"/>
    </row>
    <row r="1580">
      <c r="A1580" s="7" t="n"/>
      <c r="C1580">
        <f>IF(B1580="","",IFERROR(INDEX(Члени!$B:$B,MATCH(B1580,Члени!$A:$A,0))&amp;" "&amp;INDEX(Члени!$C:$C,MATCH(B1580,Члени!$A:$A,0)),"ID не знайдено"))</f>
        <v/>
      </c>
      <c r="E1580" s="8" t="n"/>
    </row>
    <row r="1581">
      <c r="A1581" s="7" t="n"/>
      <c r="C1581">
        <f>IF(B1581="","",IFERROR(INDEX(Члени!$B:$B,MATCH(B1581,Члени!$A:$A,0))&amp;" "&amp;INDEX(Члени!$C:$C,MATCH(B1581,Члени!$A:$A,0)),"ID не знайдено"))</f>
        <v/>
      </c>
      <c r="E1581" s="8" t="n"/>
    </row>
    <row r="1582">
      <c r="A1582" s="7" t="n"/>
      <c r="C1582">
        <f>IF(B1582="","",IFERROR(INDEX(Члени!$B:$B,MATCH(B1582,Члени!$A:$A,0))&amp;" "&amp;INDEX(Члени!$C:$C,MATCH(B1582,Члени!$A:$A,0)),"ID не знайдено"))</f>
        <v/>
      </c>
      <c r="E1582" s="8" t="n"/>
    </row>
    <row r="1583">
      <c r="A1583" s="7" t="n"/>
      <c r="C1583">
        <f>IF(B1583="","",IFERROR(INDEX(Члени!$B:$B,MATCH(B1583,Члени!$A:$A,0))&amp;" "&amp;INDEX(Члени!$C:$C,MATCH(B1583,Члени!$A:$A,0)),"ID не знайдено"))</f>
        <v/>
      </c>
      <c r="E1583" s="8" t="n"/>
    </row>
    <row r="1584">
      <c r="A1584" s="7" t="n"/>
      <c r="C1584">
        <f>IF(B1584="","",IFERROR(INDEX(Члени!$B:$B,MATCH(B1584,Члени!$A:$A,0))&amp;" "&amp;INDEX(Члени!$C:$C,MATCH(B1584,Члени!$A:$A,0)),"ID не знайдено"))</f>
        <v/>
      </c>
      <c r="E1584" s="8" t="n"/>
    </row>
    <row r="1585">
      <c r="A1585" s="7" t="n"/>
      <c r="C1585">
        <f>IF(B1585="","",IFERROR(INDEX(Члени!$B:$B,MATCH(B1585,Члени!$A:$A,0))&amp;" "&amp;INDEX(Члени!$C:$C,MATCH(B1585,Члени!$A:$A,0)),"ID не знайдено"))</f>
        <v/>
      </c>
      <c r="E1585" s="8" t="n"/>
    </row>
    <row r="1586">
      <c r="A1586" s="7" t="n"/>
      <c r="C1586">
        <f>IF(B1586="","",IFERROR(INDEX(Члени!$B:$B,MATCH(B1586,Члени!$A:$A,0))&amp;" "&amp;INDEX(Члени!$C:$C,MATCH(B1586,Члени!$A:$A,0)),"ID не знайдено"))</f>
        <v/>
      </c>
      <c r="E1586" s="8" t="n"/>
    </row>
    <row r="1587">
      <c r="A1587" s="7" t="n"/>
      <c r="C1587">
        <f>IF(B1587="","",IFERROR(INDEX(Члени!$B:$B,MATCH(B1587,Члени!$A:$A,0))&amp;" "&amp;INDEX(Члени!$C:$C,MATCH(B1587,Члени!$A:$A,0)),"ID не знайдено"))</f>
        <v/>
      </c>
      <c r="E1587" s="8" t="n"/>
    </row>
    <row r="1588">
      <c r="A1588" s="7" t="n"/>
      <c r="C1588">
        <f>IF(B1588="","",IFERROR(INDEX(Члени!$B:$B,MATCH(B1588,Члени!$A:$A,0))&amp;" "&amp;INDEX(Члени!$C:$C,MATCH(B1588,Члени!$A:$A,0)),"ID не знайдено"))</f>
        <v/>
      </c>
      <c r="E1588" s="8" t="n"/>
    </row>
    <row r="1589">
      <c r="A1589" s="7" t="n"/>
      <c r="C1589">
        <f>IF(B1589="","",IFERROR(INDEX(Члени!$B:$B,MATCH(B1589,Члени!$A:$A,0))&amp;" "&amp;INDEX(Члени!$C:$C,MATCH(B1589,Члени!$A:$A,0)),"ID не знайдено"))</f>
        <v/>
      </c>
      <c r="E1589" s="8" t="n"/>
    </row>
    <row r="1590">
      <c r="A1590" s="7" t="n"/>
      <c r="C1590">
        <f>IF(B1590="","",IFERROR(INDEX(Члени!$B:$B,MATCH(B1590,Члени!$A:$A,0))&amp;" "&amp;INDEX(Члени!$C:$C,MATCH(B1590,Члени!$A:$A,0)),"ID не знайдено"))</f>
        <v/>
      </c>
      <c r="E1590" s="8" t="n"/>
    </row>
    <row r="1591">
      <c r="A1591" s="7" t="n"/>
      <c r="C1591">
        <f>IF(B1591="","",IFERROR(INDEX(Члени!$B:$B,MATCH(B1591,Члени!$A:$A,0))&amp;" "&amp;INDEX(Члени!$C:$C,MATCH(B1591,Члени!$A:$A,0)),"ID не знайдено"))</f>
        <v/>
      </c>
      <c r="E1591" s="8" t="n"/>
    </row>
    <row r="1592">
      <c r="A1592" s="7" t="n"/>
      <c r="C1592">
        <f>IF(B1592="","",IFERROR(INDEX(Члени!$B:$B,MATCH(B1592,Члени!$A:$A,0))&amp;" "&amp;INDEX(Члени!$C:$C,MATCH(B1592,Члени!$A:$A,0)),"ID не знайдено"))</f>
        <v/>
      </c>
      <c r="E1592" s="8" t="n"/>
    </row>
    <row r="1593">
      <c r="A1593" s="7" t="n"/>
      <c r="C1593">
        <f>IF(B1593="","",IFERROR(INDEX(Члени!$B:$B,MATCH(B1593,Члени!$A:$A,0))&amp;" "&amp;INDEX(Члени!$C:$C,MATCH(B1593,Члени!$A:$A,0)),"ID не знайдено"))</f>
        <v/>
      </c>
      <c r="E1593" s="8" t="n"/>
    </row>
    <row r="1594">
      <c r="A1594" s="7" t="n"/>
      <c r="C1594">
        <f>IF(B1594="","",IFERROR(INDEX(Члени!$B:$B,MATCH(B1594,Члени!$A:$A,0))&amp;" "&amp;INDEX(Члени!$C:$C,MATCH(B1594,Члени!$A:$A,0)),"ID не знайдено"))</f>
        <v/>
      </c>
      <c r="E1594" s="8" t="n"/>
    </row>
    <row r="1595">
      <c r="A1595" s="7" t="n"/>
      <c r="C1595">
        <f>IF(B1595="","",IFERROR(INDEX(Члени!$B:$B,MATCH(B1595,Члени!$A:$A,0))&amp;" "&amp;INDEX(Члени!$C:$C,MATCH(B1595,Члени!$A:$A,0)),"ID не знайдено"))</f>
        <v/>
      </c>
      <c r="E1595" s="8" t="n"/>
    </row>
    <row r="1596">
      <c r="A1596" s="7" t="n"/>
      <c r="C1596">
        <f>IF(B1596="","",IFERROR(INDEX(Члени!$B:$B,MATCH(B1596,Члени!$A:$A,0))&amp;" "&amp;INDEX(Члени!$C:$C,MATCH(B1596,Члени!$A:$A,0)),"ID не знайдено"))</f>
        <v/>
      </c>
      <c r="E1596" s="8" t="n"/>
    </row>
    <row r="1597">
      <c r="A1597" s="7" t="n"/>
      <c r="C1597">
        <f>IF(B1597="","",IFERROR(INDEX(Члени!$B:$B,MATCH(B1597,Члени!$A:$A,0))&amp;" "&amp;INDEX(Члени!$C:$C,MATCH(B1597,Члени!$A:$A,0)),"ID не знайдено"))</f>
        <v/>
      </c>
      <c r="E1597" s="8" t="n"/>
    </row>
    <row r="1598">
      <c r="A1598" s="7" t="n"/>
      <c r="C1598">
        <f>IF(B1598="","",IFERROR(INDEX(Члени!$B:$B,MATCH(B1598,Члени!$A:$A,0))&amp;" "&amp;INDEX(Члени!$C:$C,MATCH(B1598,Члени!$A:$A,0)),"ID не знайдено"))</f>
        <v/>
      </c>
      <c r="E1598" s="8" t="n"/>
    </row>
    <row r="1599">
      <c r="A1599" s="7" t="n"/>
      <c r="C1599">
        <f>IF(B1599="","",IFERROR(INDEX(Члени!$B:$B,MATCH(B1599,Члени!$A:$A,0))&amp;" "&amp;INDEX(Члени!$C:$C,MATCH(B1599,Члени!$A:$A,0)),"ID не знайдено"))</f>
        <v/>
      </c>
      <c r="E1599" s="8" t="n"/>
    </row>
    <row r="1600">
      <c r="A1600" s="7" t="n"/>
      <c r="C1600">
        <f>IF(B1600="","",IFERROR(INDEX(Члени!$B:$B,MATCH(B1600,Члени!$A:$A,0))&amp;" "&amp;INDEX(Члени!$C:$C,MATCH(B1600,Члени!$A:$A,0)),"ID не знайдено"))</f>
        <v/>
      </c>
      <c r="E1600" s="8" t="n"/>
    </row>
    <row r="1601">
      <c r="A1601" s="7" t="n"/>
      <c r="C1601">
        <f>IF(B1601="","",IFERROR(INDEX(Члени!$B:$B,MATCH(B1601,Члени!$A:$A,0))&amp;" "&amp;INDEX(Члени!$C:$C,MATCH(B1601,Члени!$A:$A,0)),"ID не знайдено"))</f>
        <v/>
      </c>
      <c r="E1601" s="8" t="n"/>
    </row>
    <row r="1602">
      <c r="A1602" s="7" t="n"/>
      <c r="C1602">
        <f>IF(B1602="","",IFERROR(INDEX(Члени!$B:$B,MATCH(B1602,Члени!$A:$A,0))&amp;" "&amp;INDEX(Члени!$C:$C,MATCH(B1602,Члени!$A:$A,0)),"ID не знайдено"))</f>
        <v/>
      </c>
      <c r="E1602" s="8" t="n"/>
    </row>
    <row r="1603">
      <c r="A1603" s="7" t="n"/>
      <c r="C1603">
        <f>IF(B1603="","",IFERROR(INDEX(Члени!$B:$B,MATCH(B1603,Члени!$A:$A,0))&amp;" "&amp;INDEX(Члени!$C:$C,MATCH(B1603,Члени!$A:$A,0)),"ID не знайдено"))</f>
        <v/>
      </c>
      <c r="E1603" s="8" t="n"/>
    </row>
    <row r="1604">
      <c r="A1604" s="7" t="n"/>
      <c r="C1604">
        <f>IF(B1604="","",IFERROR(INDEX(Члени!$B:$B,MATCH(B1604,Члени!$A:$A,0))&amp;" "&amp;INDEX(Члени!$C:$C,MATCH(B1604,Члени!$A:$A,0)),"ID не знайдено"))</f>
        <v/>
      </c>
      <c r="E1604" s="8" t="n"/>
    </row>
    <row r="1605">
      <c r="A1605" s="7" t="n"/>
      <c r="C1605">
        <f>IF(B1605="","",IFERROR(INDEX(Члени!$B:$B,MATCH(B1605,Члени!$A:$A,0))&amp;" "&amp;INDEX(Члени!$C:$C,MATCH(B1605,Члени!$A:$A,0)),"ID не знайдено"))</f>
        <v/>
      </c>
      <c r="E1605" s="8" t="n"/>
    </row>
    <row r="1606">
      <c r="A1606" s="7" t="n"/>
      <c r="C1606">
        <f>IF(B1606="","",IFERROR(INDEX(Члени!$B:$B,MATCH(B1606,Члени!$A:$A,0))&amp;" "&amp;INDEX(Члени!$C:$C,MATCH(B1606,Члени!$A:$A,0)),"ID не знайдено"))</f>
        <v/>
      </c>
      <c r="E1606" s="8" t="n"/>
    </row>
    <row r="1607">
      <c r="A1607" s="7" t="n"/>
      <c r="C1607">
        <f>IF(B1607="","",IFERROR(INDEX(Члени!$B:$B,MATCH(B1607,Члени!$A:$A,0))&amp;" "&amp;INDEX(Члени!$C:$C,MATCH(B1607,Члени!$A:$A,0)),"ID не знайдено"))</f>
        <v/>
      </c>
      <c r="E1607" s="8" t="n"/>
    </row>
    <row r="1608">
      <c r="A1608" s="7" t="n"/>
      <c r="C1608">
        <f>IF(B1608="","",IFERROR(INDEX(Члени!$B:$B,MATCH(B1608,Члени!$A:$A,0))&amp;" "&amp;INDEX(Члени!$C:$C,MATCH(B1608,Члени!$A:$A,0)),"ID не знайдено"))</f>
        <v/>
      </c>
      <c r="E1608" s="8" t="n"/>
    </row>
    <row r="1609">
      <c r="A1609" s="7" t="n"/>
      <c r="C1609">
        <f>IF(B1609="","",IFERROR(INDEX(Члени!$B:$B,MATCH(B1609,Члени!$A:$A,0))&amp;" "&amp;INDEX(Члени!$C:$C,MATCH(B1609,Члени!$A:$A,0)),"ID не знайдено"))</f>
        <v/>
      </c>
      <c r="E1609" s="8" t="n"/>
    </row>
    <row r="1610">
      <c r="A1610" s="7" t="n"/>
      <c r="C1610">
        <f>IF(B1610="","",IFERROR(INDEX(Члени!$B:$B,MATCH(B1610,Члени!$A:$A,0))&amp;" "&amp;INDEX(Члени!$C:$C,MATCH(B1610,Члени!$A:$A,0)),"ID не знайдено"))</f>
        <v/>
      </c>
      <c r="E1610" s="8" t="n"/>
    </row>
    <row r="1611">
      <c r="A1611" s="7" t="n"/>
      <c r="C1611">
        <f>IF(B1611="","",IFERROR(INDEX(Члени!$B:$B,MATCH(B1611,Члени!$A:$A,0))&amp;" "&amp;INDEX(Члени!$C:$C,MATCH(B1611,Члени!$A:$A,0)),"ID не знайдено"))</f>
        <v/>
      </c>
      <c r="E1611" s="8" t="n"/>
    </row>
    <row r="1612">
      <c r="A1612" s="7" t="n"/>
      <c r="C1612">
        <f>IF(B1612="","",IFERROR(INDEX(Члени!$B:$B,MATCH(B1612,Члени!$A:$A,0))&amp;" "&amp;INDEX(Члени!$C:$C,MATCH(B1612,Члени!$A:$A,0)),"ID не знайдено"))</f>
        <v/>
      </c>
      <c r="E1612" s="8" t="n"/>
    </row>
    <row r="1613">
      <c r="A1613" s="7" t="n"/>
      <c r="C1613">
        <f>IF(B1613="","",IFERROR(INDEX(Члени!$B:$B,MATCH(B1613,Члени!$A:$A,0))&amp;" "&amp;INDEX(Члени!$C:$C,MATCH(B1613,Члени!$A:$A,0)),"ID не знайдено"))</f>
        <v/>
      </c>
      <c r="E1613" s="8" t="n"/>
    </row>
    <row r="1614">
      <c r="A1614" s="7" t="n"/>
      <c r="C1614">
        <f>IF(B1614="","",IFERROR(INDEX(Члени!$B:$B,MATCH(B1614,Члени!$A:$A,0))&amp;" "&amp;INDEX(Члени!$C:$C,MATCH(B1614,Члени!$A:$A,0)),"ID не знайдено"))</f>
        <v/>
      </c>
      <c r="E1614" s="8" t="n"/>
    </row>
    <row r="1615">
      <c r="A1615" s="7" t="n"/>
      <c r="C1615">
        <f>IF(B1615="","",IFERROR(INDEX(Члени!$B:$B,MATCH(B1615,Члени!$A:$A,0))&amp;" "&amp;INDEX(Члени!$C:$C,MATCH(B1615,Члени!$A:$A,0)),"ID не знайдено"))</f>
        <v/>
      </c>
      <c r="E1615" s="8" t="n"/>
    </row>
    <row r="1616">
      <c r="A1616" s="7" t="n"/>
      <c r="C1616">
        <f>IF(B1616="","",IFERROR(INDEX(Члени!$B:$B,MATCH(B1616,Члени!$A:$A,0))&amp;" "&amp;INDEX(Члени!$C:$C,MATCH(B1616,Члени!$A:$A,0)),"ID не знайдено"))</f>
        <v/>
      </c>
      <c r="E1616" s="8" t="n"/>
    </row>
    <row r="1617">
      <c r="A1617" s="7" t="n"/>
      <c r="C1617">
        <f>IF(B1617="","",IFERROR(INDEX(Члени!$B:$B,MATCH(B1617,Члени!$A:$A,0))&amp;" "&amp;INDEX(Члени!$C:$C,MATCH(B1617,Члени!$A:$A,0)),"ID не знайдено"))</f>
        <v/>
      </c>
      <c r="E1617" s="8" t="n"/>
    </row>
    <row r="1618">
      <c r="A1618" s="7" t="n"/>
      <c r="C1618">
        <f>IF(B1618="","",IFERROR(INDEX(Члени!$B:$B,MATCH(B1618,Члени!$A:$A,0))&amp;" "&amp;INDEX(Члени!$C:$C,MATCH(B1618,Члени!$A:$A,0)),"ID не знайдено"))</f>
        <v/>
      </c>
      <c r="E1618" s="8" t="n"/>
    </row>
    <row r="1619">
      <c r="A1619" s="7" t="n"/>
      <c r="C1619">
        <f>IF(B1619="","",IFERROR(INDEX(Члени!$B:$B,MATCH(B1619,Члени!$A:$A,0))&amp;" "&amp;INDEX(Члени!$C:$C,MATCH(B1619,Члени!$A:$A,0)),"ID не знайдено"))</f>
        <v/>
      </c>
      <c r="E1619" s="8" t="n"/>
    </row>
    <row r="1620">
      <c r="A1620" s="7" t="n"/>
      <c r="C1620">
        <f>IF(B1620="","",IFERROR(INDEX(Члени!$B:$B,MATCH(B1620,Члени!$A:$A,0))&amp;" "&amp;INDEX(Члени!$C:$C,MATCH(B1620,Члени!$A:$A,0)),"ID не знайдено"))</f>
        <v/>
      </c>
      <c r="E1620" s="8" t="n"/>
    </row>
    <row r="1621">
      <c r="A1621" s="7" t="n"/>
      <c r="C1621">
        <f>IF(B1621="","",IFERROR(INDEX(Члени!$B:$B,MATCH(B1621,Члени!$A:$A,0))&amp;" "&amp;INDEX(Члени!$C:$C,MATCH(B1621,Члени!$A:$A,0)),"ID не знайдено"))</f>
        <v/>
      </c>
      <c r="E1621" s="8" t="n"/>
    </row>
    <row r="1622">
      <c r="A1622" s="7" t="n"/>
      <c r="C1622">
        <f>IF(B1622="","",IFERROR(INDEX(Члени!$B:$B,MATCH(B1622,Члени!$A:$A,0))&amp;" "&amp;INDEX(Члени!$C:$C,MATCH(B1622,Члени!$A:$A,0)),"ID не знайдено"))</f>
        <v/>
      </c>
      <c r="E1622" s="8" t="n"/>
    </row>
    <row r="1623">
      <c r="A1623" s="7" t="n"/>
      <c r="C1623">
        <f>IF(B1623="","",IFERROR(INDEX(Члени!$B:$B,MATCH(B1623,Члени!$A:$A,0))&amp;" "&amp;INDEX(Члени!$C:$C,MATCH(B1623,Члени!$A:$A,0)),"ID не знайдено"))</f>
        <v/>
      </c>
      <c r="E1623" s="8" t="n"/>
    </row>
    <row r="1624">
      <c r="A1624" s="7" t="n"/>
      <c r="C1624">
        <f>IF(B1624="","",IFERROR(INDEX(Члени!$B:$B,MATCH(B1624,Члени!$A:$A,0))&amp;" "&amp;INDEX(Члени!$C:$C,MATCH(B1624,Члени!$A:$A,0)),"ID не знайдено"))</f>
        <v/>
      </c>
      <c r="E1624" s="8" t="n"/>
    </row>
    <row r="1625">
      <c r="A1625" s="7" t="n"/>
      <c r="C1625">
        <f>IF(B1625="","",IFERROR(INDEX(Члени!$B:$B,MATCH(B1625,Члени!$A:$A,0))&amp;" "&amp;INDEX(Члени!$C:$C,MATCH(B1625,Члени!$A:$A,0)),"ID не знайдено"))</f>
        <v/>
      </c>
      <c r="E1625" s="8" t="n"/>
    </row>
    <row r="1626">
      <c r="A1626" s="7" t="n"/>
      <c r="C1626">
        <f>IF(B1626="","",IFERROR(INDEX(Члени!$B:$B,MATCH(B1626,Члени!$A:$A,0))&amp;" "&amp;INDEX(Члени!$C:$C,MATCH(B1626,Члени!$A:$A,0)),"ID не знайдено"))</f>
        <v/>
      </c>
      <c r="E1626" s="8" t="n"/>
    </row>
    <row r="1627">
      <c r="A1627" s="7" t="n"/>
      <c r="C1627">
        <f>IF(B1627="","",IFERROR(INDEX(Члени!$B:$B,MATCH(B1627,Члени!$A:$A,0))&amp;" "&amp;INDEX(Члени!$C:$C,MATCH(B1627,Члени!$A:$A,0)),"ID не знайдено"))</f>
        <v/>
      </c>
      <c r="E1627" s="8" t="n"/>
    </row>
    <row r="1628">
      <c r="A1628" s="7" t="n"/>
      <c r="C1628">
        <f>IF(B1628="","",IFERROR(INDEX(Члени!$B:$B,MATCH(B1628,Члени!$A:$A,0))&amp;" "&amp;INDEX(Члени!$C:$C,MATCH(B1628,Члени!$A:$A,0)),"ID не знайдено"))</f>
        <v/>
      </c>
      <c r="E1628" s="8" t="n"/>
    </row>
    <row r="1629">
      <c r="A1629" s="7" t="n"/>
      <c r="C1629">
        <f>IF(B1629="","",IFERROR(INDEX(Члени!$B:$B,MATCH(B1629,Члени!$A:$A,0))&amp;" "&amp;INDEX(Члени!$C:$C,MATCH(B1629,Члени!$A:$A,0)),"ID не знайдено"))</f>
        <v/>
      </c>
      <c r="E1629" s="8" t="n"/>
    </row>
    <row r="1630">
      <c r="A1630" s="7" t="n"/>
      <c r="C1630">
        <f>IF(B1630="","",IFERROR(INDEX(Члени!$B:$B,MATCH(B1630,Члени!$A:$A,0))&amp;" "&amp;INDEX(Члени!$C:$C,MATCH(B1630,Члени!$A:$A,0)),"ID не знайдено"))</f>
        <v/>
      </c>
      <c r="E1630" s="8" t="n"/>
    </row>
    <row r="1631">
      <c r="A1631" s="7" t="n"/>
      <c r="C1631">
        <f>IF(B1631="","",IFERROR(INDEX(Члени!$B:$B,MATCH(B1631,Члени!$A:$A,0))&amp;" "&amp;INDEX(Члени!$C:$C,MATCH(B1631,Члени!$A:$A,0)),"ID не знайдено"))</f>
        <v/>
      </c>
      <c r="E1631" s="8" t="n"/>
    </row>
    <row r="1632">
      <c r="A1632" s="7" t="n"/>
      <c r="C1632">
        <f>IF(B1632="","",IFERROR(INDEX(Члени!$B:$B,MATCH(B1632,Члени!$A:$A,0))&amp;" "&amp;INDEX(Члени!$C:$C,MATCH(B1632,Члени!$A:$A,0)),"ID не знайдено"))</f>
        <v/>
      </c>
      <c r="E1632" s="8" t="n"/>
    </row>
    <row r="1633">
      <c r="A1633" s="7" t="n"/>
      <c r="C1633">
        <f>IF(B1633="","",IFERROR(INDEX(Члени!$B:$B,MATCH(B1633,Члени!$A:$A,0))&amp;" "&amp;INDEX(Члени!$C:$C,MATCH(B1633,Члени!$A:$A,0)),"ID не знайдено"))</f>
        <v/>
      </c>
      <c r="E1633" s="8" t="n"/>
    </row>
    <row r="1634">
      <c r="A1634" s="7" t="n"/>
      <c r="C1634">
        <f>IF(B1634="","",IFERROR(INDEX(Члени!$B:$B,MATCH(B1634,Члени!$A:$A,0))&amp;" "&amp;INDEX(Члени!$C:$C,MATCH(B1634,Члени!$A:$A,0)),"ID не знайдено"))</f>
        <v/>
      </c>
      <c r="E1634" s="8" t="n"/>
    </row>
    <row r="1635">
      <c r="A1635" s="7" t="n"/>
      <c r="C1635">
        <f>IF(B1635="","",IFERROR(INDEX(Члени!$B:$B,MATCH(B1635,Члени!$A:$A,0))&amp;" "&amp;INDEX(Члени!$C:$C,MATCH(B1635,Члени!$A:$A,0)),"ID не знайдено"))</f>
        <v/>
      </c>
      <c r="E1635" s="8" t="n"/>
    </row>
    <row r="1636">
      <c r="A1636" s="7" t="n"/>
      <c r="C1636">
        <f>IF(B1636="","",IFERROR(INDEX(Члени!$B:$B,MATCH(B1636,Члени!$A:$A,0))&amp;" "&amp;INDEX(Члени!$C:$C,MATCH(B1636,Члени!$A:$A,0)),"ID не знайдено"))</f>
        <v/>
      </c>
      <c r="E1636" s="8" t="n"/>
    </row>
    <row r="1637">
      <c r="A1637" s="7" t="n"/>
      <c r="C1637">
        <f>IF(B1637="","",IFERROR(INDEX(Члени!$B:$B,MATCH(B1637,Члени!$A:$A,0))&amp;" "&amp;INDEX(Члени!$C:$C,MATCH(B1637,Члени!$A:$A,0)),"ID не знайдено"))</f>
        <v/>
      </c>
      <c r="E1637" s="8" t="n"/>
    </row>
    <row r="1638">
      <c r="A1638" s="7" t="n"/>
      <c r="C1638">
        <f>IF(B1638="","",IFERROR(INDEX(Члени!$B:$B,MATCH(B1638,Члени!$A:$A,0))&amp;" "&amp;INDEX(Члени!$C:$C,MATCH(B1638,Члени!$A:$A,0)),"ID не знайдено"))</f>
        <v/>
      </c>
      <c r="E1638" s="8" t="n"/>
    </row>
    <row r="1639">
      <c r="A1639" s="7" t="n"/>
      <c r="C1639">
        <f>IF(B1639="","",IFERROR(INDEX(Члени!$B:$B,MATCH(B1639,Члени!$A:$A,0))&amp;" "&amp;INDEX(Члени!$C:$C,MATCH(B1639,Члени!$A:$A,0)),"ID не знайдено"))</f>
        <v/>
      </c>
      <c r="E1639" s="8" t="n"/>
    </row>
    <row r="1640">
      <c r="A1640" s="7" t="n"/>
      <c r="C1640">
        <f>IF(B1640="","",IFERROR(INDEX(Члени!$B:$B,MATCH(B1640,Члени!$A:$A,0))&amp;" "&amp;INDEX(Члени!$C:$C,MATCH(B1640,Члени!$A:$A,0)),"ID не знайдено"))</f>
        <v/>
      </c>
      <c r="E1640" s="8" t="n"/>
    </row>
    <row r="1641">
      <c r="A1641" s="7" t="n"/>
      <c r="C1641">
        <f>IF(B1641="","",IFERROR(INDEX(Члени!$B:$B,MATCH(B1641,Члени!$A:$A,0))&amp;" "&amp;INDEX(Члени!$C:$C,MATCH(B1641,Члени!$A:$A,0)),"ID не знайдено"))</f>
        <v/>
      </c>
      <c r="E1641" s="8" t="n"/>
    </row>
    <row r="1642">
      <c r="A1642" s="7" t="n"/>
      <c r="C1642">
        <f>IF(B1642="","",IFERROR(INDEX(Члени!$B:$B,MATCH(B1642,Члени!$A:$A,0))&amp;" "&amp;INDEX(Члени!$C:$C,MATCH(B1642,Члени!$A:$A,0)),"ID не знайдено"))</f>
        <v/>
      </c>
      <c r="E1642" s="8" t="n"/>
    </row>
    <row r="1643">
      <c r="A1643" s="7" t="n"/>
      <c r="C1643">
        <f>IF(B1643="","",IFERROR(INDEX(Члени!$B:$B,MATCH(B1643,Члени!$A:$A,0))&amp;" "&amp;INDEX(Члени!$C:$C,MATCH(B1643,Члени!$A:$A,0)),"ID не знайдено"))</f>
        <v/>
      </c>
      <c r="E1643" s="8" t="n"/>
    </row>
    <row r="1644">
      <c r="A1644" s="7" t="n"/>
      <c r="C1644">
        <f>IF(B1644="","",IFERROR(INDEX(Члени!$B:$B,MATCH(B1644,Члени!$A:$A,0))&amp;" "&amp;INDEX(Члени!$C:$C,MATCH(B1644,Члени!$A:$A,0)),"ID не знайдено"))</f>
        <v/>
      </c>
      <c r="E1644" s="8" t="n"/>
    </row>
    <row r="1645">
      <c r="A1645" s="7" t="n"/>
      <c r="C1645">
        <f>IF(B1645="","",IFERROR(INDEX(Члени!$B:$B,MATCH(B1645,Члени!$A:$A,0))&amp;" "&amp;INDEX(Члени!$C:$C,MATCH(B1645,Члени!$A:$A,0)),"ID не знайдено"))</f>
        <v/>
      </c>
      <c r="E1645" s="8" t="n"/>
    </row>
    <row r="1646">
      <c r="A1646" s="7" t="n"/>
      <c r="C1646">
        <f>IF(B1646="","",IFERROR(INDEX(Члени!$B:$B,MATCH(B1646,Члени!$A:$A,0))&amp;" "&amp;INDEX(Члени!$C:$C,MATCH(B1646,Члени!$A:$A,0)),"ID не знайдено"))</f>
        <v/>
      </c>
      <c r="E1646" s="8" t="n"/>
    </row>
    <row r="1647">
      <c r="A1647" s="7" t="n"/>
      <c r="C1647">
        <f>IF(B1647="","",IFERROR(INDEX(Члени!$B:$B,MATCH(B1647,Члени!$A:$A,0))&amp;" "&amp;INDEX(Члени!$C:$C,MATCH(B1647,Члени!$A:$A,0)),"ID не знайдено"))</f>
        <v/>
      </c>
      <c r="E1647" s="8" t="n"/>
    </row>
    <row r="1648">
      <c r="A1648" s="7" t="n"/>
      <c r="C1648">
        <f>IF(B1648="","",IFERROR(INDEX(Члени!$B:$B,MATCH(B1648,Члени!$A:$A,0))&amp;" "&amp;INDEX(Члени!$C:$C,MATCH(B1648,Члени!$A:$A,0)),"ID не знайдено"))</f>
        <v/>
      </c>
      <c r="E1648" s="8" t="n"/>
    </row>
    <row r="1649">
      <c r="A1649" s="7" t="n"/>
      <c r="C1649">
        <f>IF(B1649="","",IFERROR(INDEX(Члени!$B:$B,MATCH(B1649,Члени!$A:$A,0))&amp;" "&amp;INDEX(Члени!$C:$C,MATCH(B1649,Члени!$A:$A,0)),"ID не знайдено"))</f>
        <v/>
      </c>
      <c r="E1649" s="8" t="n"/>
    </row>
    <row r="1650">
      <c r="A1650" s="7" t="n"/>
      <c r="C1650">
        <f>IF(B1650="","",IFERROR(INDEX(Члени!$B:$B,MATCH(B1650,Члени!$A:$A,0))&amp;" "&amp;INDEX(Члени!$C:$C,MATCH(B1650,Члени!$A:$A,0)),"ID не знайдено"))</f>
        <v/>
      </c>
      <c r="E1650" s="8" t="n"/>
    </row>
    <row r="1651">
      <c r="A1651" s="7" t="n"/>
      <c r="C1651">
        <f>IF(B1651="","",IFERROR(INDEX(Члени!$B:$B,MATCH(B1651,Члени!$A:$A,0))&amp;" "&amp;INDEX(Члени!$C:$C,MATCH(B1651,Члени!$A:$A,0)),"ID не знайдено"))</f>
        <v/>
      </c>
      <c r="E1651" s="8" t="n"/>
    </row>
    <row r="1652">
      <c r="A1652" s="7" t="n"/>
      <c r="C1652">
        <f>IF(B1652="","",IFERROR(INDEX(Члени!$B:$B,MATCH(B1652,Члени!$A:$A,0))&amp;" "&amp;INDEX(Члени!$C:$C,MATCH(B1652,Члени!$A:$A,0)),"ID не знайдено"))</f>
        <v/>
      </c>
      <c r="E1652" s="8" t="n"/>
    </row>
    <row r="1653">
      <c r="A1653" s="7" t="n"/>
      <c r="C1653">
        <f>IF(B1653="","",IFERROR(INDEX(Члени!$B:$B,MATCH(B1653,Члени!$A:$A,0))&amp;" "&amp;INDEX(Члени!$C:$C,MATCH(B1653,Члени!$A:$A,0)),"ID не знайдено"))</f>
        <v/>
      </c>
      <c r="E1653" s="8" t="n"/>
    </row>
    <row r="1654">
      <c r="A1654" s="7" t="n"/>
      <c r="C1654">
        <f>IF(B1654="","",IFERROR(INDEX(Члени!$B:$B,MATCH(B1654,Члени!$A:$A,0))&amp;" "&amp;INDEX(Члени!$C:$C,MATCH(B1654,Члени!$A:$A,0)),"ID не знайдено"))</f>
        <v/>
      </c>
      <c r="E1654" s="8" t="n"/>
    </row>
    <row r="1655">
      <c r="A1655" s="7" t="n"/>
      <c r="C1655">
        <f>IF(B1655="","",IFERROR(INDEX(Члени!$B:$B,MATCH(B1655,Члени!$A:$A,0))&amp;" "&amp;INDEX(Члени!$C:$C,MATCH(B1655,Члени!$A:$A,0)),"ID не знайдено"))</f>
        <v/>
      </c>
      <c r="E1655" s="8" t="n"/>
    </row>
    <row r="1656">
      <c r="A1656" s="7" t="n"/>
      <c r="C1656">
        <f>IF(B1656="","",IFERROR(INDEX(Члени!$B:$B,MATCH(B1656,Члени!$A:$A,0))&amp;" "&amp;INDEX(Члени!$C:$C,MATCH(B1656,Члени!$A:$A,0)),"ID не знайдено"))</f>
        <v/>
      </c>
      <c r="E1656" s="8" t="n"/>
    </row>
    <row r="1657">
      <c r="A1657" s="7" t="n"/>
      <c r="C1657">
        <f>IF(B1657="","",IFERROR(INDEX(Члени!$B:$B,MATCH(B1657,Члени!$A:$A,0))&amp;" "&amp;INDEX(Члени!$C:$C,MATCH(B1657,Члени!$A:$A,0)),"ID не знайдено"))</f>
        <v/>
      </c>
      <c r="E1657" s="8" t="n"/>
    </row>
    <row r="1658">
      <c r="A1658" s="7" t="n"/>
      <c r="C1658">
        <f>IF(B1658="","",IFERROR(INDEX(Члени!$B:$B,MATCH(B1658,Члени!$A:$A,0))&amp;" "&amp;INDEX(Члени!$C:$C,MATCH(B1658,Члени!$A:$A,0)),"ID не знайдено"))</f>
        <v/>
      </c>
      <c r="E1658" s="8" t="n"/>
    </row>
    <row r="1659">
      <c r="A1659" s="7" t="n"/>
      <c r="C1659">
        <f>IF(B1659="","",IFERROR(INDEX(Члени!$B:$B,MATCH(B1659,Члени!$A:$A,0))&amp;" "&amp;INDEX(Члени!$C:$C,MATCH(B1659,Члени!$A:$A,0)),"ID не знайдено"))</f>
        <v/>
      </c>
      <c r="E1659" s="8" t="n"/>
    </row>
    <row r="1660">
      <c r="A1660" s="7" t="n"/>
      <c r="C1660">
        <f>IF(B1660="","",IFERROR(INDEX(Члени!$B:$B,MATCH(B1660,Члени!$A:$A,0))&amp;" "&amp;INDEX(Члени!$C:$C,MATCH(B1660,Члени!$A:$A,0)),"ID не знайдено"))</f>
        <v/>
      </c>
      <c r="E1660" s="8" t="n"/>
    </row>
    <row r="1661">
      <c r="A1661" s="7" t="n"/>
      <c r="C1661">
        <f>IF(B1661="","",IFERROR(INDEX(Члени!$B:$B,MATCH(B1661,Члени!$A:$A,0))&amp;" "&amp;INDEX(Члени!$C:$C,MATCH(B1661,Члени!$A:$A,0)),"ID не знайдено"))</f>
        <v/>
      </c>
      <c r="E1661" s="8" t="n"/>
    </row>
    <row r="1662">
      <c r="A1662" s="7" t="n"/>
      <c r="C1662">
        <f>IF(B1662="","",IFERROR(INDEX(Члени!$B:$B,MATCH(B1662,Члени!$A:$A,0))&amp;" "&amp;INDEX(Члени!$C:$C,MATCH(B1662,Члени!$A:$A,0)),"ID не знайдено"))</f>
        <v/>
      </c>
      <c r="E1662" s="8" t="n"/>
    </row>
    <row r="1663">
      <c r="A1663" s="7" t="n"/>
      <c r="C1663">
        <f>IF(B1663="","",IFERROR(INDEX(Члени!$B:$B,MATCH(B1663,Члени!$A:$A,0))&amp;" "&amp;INDEX(Члени!$C:$C,MATCH(B1663,Члени!$A:$A,0)),"ID не знайдено"))</f>
        <v/>
      </c>
      <c r="E1663" s="8" t="n"/>
    </row>
    <row r="1664">
      <c r="A1664" s="7" t="n"/>
      <c r="C1664">
        <f>IF(B1664="","",IFERROR(INDEX(Члени!$B:$B,MATCH(B1664,Члени!$A:$A,0))&amp;" "&amp;INDEX(Члени!$C:$C,MATCH(B1664,Члени!$A:$A,0)),"ID не знайдено"))</f>
        <v/>
      </c>
      <c r="E1664" s="8" t="n"/>
    </row>
    <row r="1665">
      <c r="A1665" s="7" t="n"/>
      <c r="C1665">
        <f>IF(B1665="","",IFERROR(INDEX(Члени!$B:$B,MATCH(B1665,Члени!$A:$A,0))&amp;" "&amp;INDEX(Члени!$C:$C,MATCH(B1665,Члени!$A:$A,0)),"ID не знайдено"))</f>
        <v/>
      </c>
      <c r="E1665" s="8" t="n"/>
    </row>
    <row r="1666">
      <c r="A1666" s="7" t="n"/>
      <c r="C1666">
        <f>IF(B1666="","",IFERROR(INDEX(Члени!$B:$B,MATCH(B1666,Члени!$A:$A,0))&amp;" "&amp;INDEX(Члени!$C:$C,MATCH(B1666,Члени!$A:$A,0)),"ID не знайдено"))</f>
        <v/>
      </c>
      <c r="E1666" s="8" t="n"/>
    </row>
    <row r="1667">
      <c r="A1667" s="7" t="n"/>
      <c r="C1667">
        <f>IF(B1667="","",IFERROR(INDEX(Члени!$B:$B,MATCH(B1667,Члени!$A:$A,0))&amp;" "&amp;INDEX(Члени!$C:$C,MATCH(B1667,Члени!$A:$A,0)),"ID не знайдено"))</f>
        <v/>
      </c>
      <c r="E1667" s="8" t="n"/>
    </row>
    <row r="1668">
      <c r="A1668" s="7" t="n"/>
      <c r="C1668">
        <f>IF(B1668="","",IFERROR(INDEX(Члени!$B:$B,MATCH(B1668,Члени!$A:$A,0))&amp;" "&amp;INDEX(Члени!$C:$C,MATCH(B1668,Члени!$A:$A,0)),"ID не знайдено"))</f>
        <v/>
      </c>
      <c r="E1668" s="8" t="n"/>
    </row>
    <row r="1669">
      <c r="A1669" s="7" t="n"/>
      <c r="C1669">
        <f>IF(B1669="","",IFERROR(INDEX(Члени!$B:$B,MATCH(B1669,Члени!$A:$A,0))&amp;" "&amp;INDEX(Члени!$C:$C,MATCH(B1669,Члени!$A:$A,0)),"ID не знайдено"))</f>
        <v/>
      </c>
      <c r="E1669" s="8" t="n"/>
    </row>
    <row r="1670">
      <c r="A1670" s="7" t="n"/>
      <c r="C1670">
        <f>IF(B1670="","",IFERROR(INDEX(Члени!$B:$B,MATCH(B1670,Члени!$A:$A,0))&amp;" "&amp;INDEX(Члени!$C:$C,MATCH(B1670,Члени!$A:$A,0)),"ID не знайдено"))</f>
        <v/>
      </c>
      <c r="E1670" s="8" t="n"/>
    </row>
    <row r="1671">
      <c r="A1671" s="7" t="n"/>
      <c r="C1671">
        <f>IF(B1671="","",IFERROR(INDEX(Члени!$B:$B,MATCH(B1671,Члени!$A:$A,0))&amp;" "&amp;INDEX(Члени!$C:$C,MATCH(B1671,Члени!$A:$A,0)),"ID не знайдено"))</f>
        <v/>
      </c>
      <c r="E1671" s="8" t="n"/>
    </row>
    <row r="1672">
      <c r="A1672" s="7" t="n"/>
      <c r="C1672">
        <f>IF(B1672="","",IFERROR(INDEX(Члени!$B:$B,MATCH(B1672,Члени!$A:$A,0))&amp;" "&amp;INDEX(Члени!$C:$C,MATCH(B1672,Члени!$A:$A,0)),"ID не знайдено"))</f>
        <v/>
      </c>
      <c r="E1672" s="8" t="n"/>
    </row>
    <row r="1673">
      <c r="A1673" s="7" t="n"/>
      <c r="C1673">
        <f>IF(B1673="","",IFERROR(INDEX(Члени!$B:$B,MATCH(B1673,Члени!$A:$A,0))&amp;" "&amp;INDEX(Члени!$C:$C,MATCH(B1673,Члени!$A:$A,0)),"ID не знайдено"))</f>
        <v/>
      </c>
      <c r="E1673" s="8" t="n"/>
    </row>
    <row r="1674">
      <c r="A1674" s="7" t="n"/>
      <c r="C1674">
        <f>IF(B1674="","",IFERROR(INDEX(Члени!$B:$B,MATCH(B1674,Члени!$A:$A,0))&amp;" "&amp;INDEX(Члени!$C:$C,MATCH(B1674,Члени!$A:$A,0)),"ID не знайдено"))</f>
        <v/>
      </c>
      <c r="E1674" s="8" t="n"/>
    </row>
    <row r="1675">
      <c r="A1675" s="7" t="n"/>
      <c r="C1675">
        <f>IF(B1675="","",IFERROR(INDEX(Члени!$B:$B,MATCH(B1675,Члени!$A:$A,0))&amp;" "&amp;INDEX(Члени!$C:$C,MATCH(B1675,Члени!$A:$A,0)),"ID не знайдено"))</f>
        <v/>
      </c>
      <c r="E1675" s="8" t="n"/>
    </row>
    <row r="1676">
      <c r="A1676" s="7" t="n"/>
      <c r="C1676">
        <f>IF(B1676="","",IFERROR(INDEX(Члени!$B:$B,MATCH(B1676,Члени!$A:$A,0))&amp;" "&amp;INDEX(Члени!$C:$C,MATCH(B1676,Члени!$A:$A,0)),"ID не знайдено"))</f>
        <v/>
      </c>
      <c r="E1676" s="8" t="n"/>
    </row>
    <row r="1677">
      <c r="A1677" s="7" t="n"/>
      <c r="C1677">
        <f>IF(B1677="","",IFERROR(INDEX(Члени!$B:$B,MATCH(B1677,Члени!$A:$A,0))&amp;" "&amp;INDEX(Члени!$C:$C,MATCH(B1677,Члени!$A:$A,0)),"ID не знайдено"))</f>
        <v/>
      </c>
      <c r="E1677" s="8" t="n"/>
    </row>
    <row r="1678">
      <c r="A1678" s="7" t="n"/>
      <c r="C1678">
        <f>IF(B1678="","",IFERROR(INDEX(Члени!$B:$B,MATCH(B1678,Члени!$A:$A,0))&amp;" "&amp;INDEX(Члени!$C:$C,MATCH(B1678,Члени!$A:$A,0)),"ID не знайдено"))</f>
        <v/>
      </c>
      <c r="E1678" s="8" t="n"/>
    </row>
    <row r="1679">
      <c r="A1679" s="7" t="n"/>
      <c r="C1679">
        <f>IF(B1679="","",IFERROR(INDEX(Члени!$B:$B,MATCH(B1679,Члени!$A:$A,0))&amp;" "&amp;INDEX(Члени!$C:$C,MATCH(B1679,Члени!$A:$A,0)),"ID не знайдено"))</f>
        <v/>
      </c>
      <c r="E1679" s="8" t="n"/>
    </row>
    <row r="1680">
      <c r="A1680" s="7" t="n"/>
      <c r="C1680">
        <f>IF(B1680="","",IFERROR(INDEX(Члени!$B:$B,MATCH(B1680,Члени!$A:$A,0))&amp;" "&amp;INDEX(Члени!$C:$C,MATCH(B1680,Члени!$A:$A,0)),"ID не знайдено"))</f>
        <v/>
      </c>
      <c r="E1680" s="8" t="n"/>
    </row>
    <row r="1681">
      <c r="A1681" s="7" t="n"/>
      <c r="C1681">
        <f>IF(B1681="","",IFERROR(INDEX(Члени!$B:$B,MATCH(B1681,Члени!$A:$A,0))&amp;" "&amp;INDEX(Члени!$C:$C,MATCH(B1681,Члени!$A:$A,0)),"ID не знайдено"))</f>
        <v/>
      </c>
      <c r="E1681" s="8" t="n"/>
    </row>
    <row r="1682">
      <c r="A1682" s="7" t="n"/>
      <c r="C1682">
        <f>IF(B1682="","",IFERROR(INDEX(Члени!$B:$B,MATCH(B1682,Члени!$A:$A,0))&amp;" "&amp;INDEX(Члени!$C:$C,MATCH(B1682,Члени!$A:$A,0)),"ID не знайдено"))</f>
        <v/>
      </c>
      <c r="E1682" s="8" t="n"/>
    </row>
    <row r="1683">
      <c r="A1683" s="7" t="n"/>
      <c r="C1683">
        <f>IF(B1683="","",IFERROR(INDEX(Члени!$B:$B,MATCH(B1683,Члени!$A:$A,0))&amp;" "&amp;INDEX(Члени!$C:$C,MATCH(B1683,Члени!$A:$A,0)),"ID не знайдено"))</f>
        <v/>
      </c>
      <c r="E1683" s="8" t="n"/>
    </row>
    <row r="1684">
      <c r="A1684" s="7" t="n"/>
      <c r="C1684">
        <f>IF(B1684="","",IFERROR(INDEX(Члени!$B:$B,MATCH(B1684,Члени!$A:$A,0))&amp;" "&amp;INDEX(Члени!$C:$C,MATCH(B1684,Члени!$A:$A,0)),"ID не знайдено"))</f>
        <v/>
      </c>
      <c r="E1684" s="8" t="n"/>
    </row>
    <row r="1685">
      <c r="A1685" s="7" t="n"/>
      <c r="C1685">
        <f>IF(B1685="","",IFERROR(INDEX(Члени!$B:$B,MATCH(B1685,Члени!$A:$A,0))&amp;" "&amp;INDEX(Члени!$C:$C,MATCH(B1685,Члени!$A:$A,0)),"ID не знайдено"))</f>
        <v/>
      </c>
      <c r="E1685" s="8" t="n"/>
    </row>
    <row r="1686">
      <c r="A1686" s="7" t="n"/>
      <c r="C1686">
        <f>IF(B1686="","",IFERROR(INDEX(Члени!$B:$B,MATCH(B1686,Члени!$A:$A,0))&amp;" "&amp;INDEX(Члени!$C:$C,MATCH(B1686,Члени!$A:$A,0)),"ID не знайдено"))</f>
        <v/>
      </c>
      <c r="E1686" s="8" t="n"/>
    </row>
    <row r="1687">
      <c r="A1687" s="7" t="n"/>
      <c r="C1687">
        <f>IF(B1687="","",IFERROR(INDEX(Члени!$B:$B,MATCH(B1687,Члени!$A:$A,0))&amp;" "&amp;INDEX(Члени!$C:$C,MATCH(B1687,Члени!$A:$A,0)),"ID не знайдено"))</f>
        <v/>
      </c>
      <c r="E1687" s="8" t="n"/>
    </row>
    <row r="1688">
      <c r="A1688" s="7" t="n"/>
      <c r="C1688">
        <f>IF(B1688="","",IFERROR(INDEX(Члени!$B:$B,MATCH(B1688,Члени!$A:$A,0))&amp;" "&amp;INDEX(Члени!$C:$C,MATCH(B1688,Члени!$A:$A,0)),"ID не знайдено"))</f>
        <v/>
      </c>
      <c r="E1688" s="8" t="n"/>
    </row>
    <row r="1689">
      <c r="A1689" s="7" t="n"/>
      <c r="C1689">
        <f>IF(B1689="","",IFERROR(INDEX(Члени!$B:$B,MATCH(B1689,Члени!$A:$A,0))&amp;" "&amp;INDEX(Члени!$C:$C,MATCH(B1689,Члени!$A:$A,0)),"ID не знайдено"))</f>
        <v/>
      </c>
      <c r="E1689" s="8" t="n"/>
    </row>
    <row r="1690">
      <c r="A1690" s="7" t="n"/>
      <c r="C1690">
        <f>IF(B1690="","",IFERROR(INDEX(Члени!$B:$B,MATCH(B1690,Члени!$A:$A,0))&amp;" "&amp;INDEX(Члени!$C:$C,MATCH(B1690,Члени!$A:$A,0)),"ID не знайдено"))</f>
        <v/>
      </c>
      <c r="E1690" s="8" t="n"/>
    </row>
    <row r="1691">
      <c r="A1691" s="7" t="n"/>
      <c r="C1691">
        <f>IF(B1691="","",IFERROR(INDEX(Члени!$B:$B,MATCH(B1691,Члени!$A:$A,0))&amp;" "&amp;INDEX(Члени!$C:$C,MATCH(B1691,Члени!$A:$A,0)),"ID не знайдено"))</f>
        <v/>
      </c>
      <c r="E1691" s="8" t="n"/>
    </row>
    <row r="1692">
      <c r="A1692" s="7" t="n"/>
      <c r="C1692">
        <f>IF(B1692="","",IFERROR(INDEX(Члени!$B:$B,MATCH(B1692,Члени!$A:$A,0))&amp;" "&amp;INDEX(Члени!$C:$C,MATCH(B1692,Члени!$A:$A,0)),"ID не знайдено"))</f>
        <v/>
      </c>
      <c r="E1692" s="8" t="n"/>
    </row>
    <row r="1693">
      <c r="A1693" s="7" t="n"/>
      <c r="C1693">
        <f>IF(B1693="","",IFERROR(INDEX(Члени!$B:$B,MATCH(B1693,Члени!$A:$A,0))&amp;" "&amp;INDEX(Члени!$C:$C,MATCH(B1693,Члени!$A:$A,0)),"ID не знайдено"))</f>
        <v/>
      </c>
      <c r="E1693" s="8" t="n"/>
    </row>
    <row r="1694">
      <c r="A1694" s="7" t="n"/>
      <c r="C1694">
        <f>IF(B1694="","",IFERROR(INDEX(Члени!$B:$B,MATCH(B1694,Члени!$A:$A,0))&amp;" "&amp;INDEX(Члени!$C:$C,MATCH(B1694,Члени!$A:$A,0)),"ID не знайдено"))</f>
        <v/>
      </c>
      <c r="E1694" s="8" t="n"/>
    </row>
    <row r="1695">
      <c r="A1695" s="7" t="n"/>
      <c r="C1695">
        <f>IF(B1695="","",IFERROR(INDEX(Члени!$B:$B,MATCH(B1695,Члени!$A:$A,0))&amp;" "&amp;INDEX(Члени!$C:$C,MATCH(B1695,Члени!$A:$A,0)),"ID не знайдено"))</f>
        <v/>
      </c>
      <c r="E1695" s="8" t="n"/>
    </row>
    <row r="1696">
      <c r="A1696" s="7" t="n"/>
      <c r="C1696">
        <f>IF(B1696="","",IFERROR(INDEX(Члени!$B:$B,MATCH(B1696,Члени!$A:$A,0))&amp;" "&amp;INDEX(Члени!$C:$C,MATCH(B1696,Члени!$A:$A,0)),"ID не знайдено"))</f>
        <v/>
      </c>
      <c r="E1696" s="8" t="n"/>
    </row>
    <row r="1697">
      <c r="A1697" s="7" t="n"/>
      <c r="C1697">
        <f>IF(B1697="","",IFERROR(INDEX(Члени!$B:$B,MATCH(B1697,Члени!$A:$A,0))&amp;" "&amp;INDEX(Члени!$C:$C,MATCH(B1697,Члени!$A:$A,0)),"ID не знайдено"))</f>
        <v/>
      </c>
      <c r="E1697" s="8" t="n"/>
    </row>
    <row r="1698">
      <c r="A1698" s="7" t="n"/>
      <c r="C1698">
        <f>IF(B1698="","",IFERROR(INDEX(Члени!$B:$B,MATCH(B1698,Члени!$A:$A,0))&amp;" "&amp;INDEX(Члени!$C:$C,MATCH(B1698,Члени!$A:$A,0)),"ID не знайдено"))</f>
        <v/>
      </c>
      <c r="E1698" s="8" t="n"/>
    </row>
    <row r="1699">
      <c r="A1699" s="7" t="n"/>
      <c r="C1699">
        <f>IF(B1699="","",IFERROR(INDEX(Члени!$B:$B,MATCH(B1699,Члени!$A:$A,0))&amp;" "&amp;INDEX(Члени!$C:$C,MATCH(B1699,Члени!$A:$A,0)),"ID не знайдено"))</f>
        <v/>
      </c>
      <c r="E1699" s="8" t="n"/>
    </row>
    <row r="1700">
      <c r="A1700" s="7" t="n"/>
      <c r="C1700">
        <f>IF(B1700="","",IFERROR(INDEX(Члени!$B:$B,MATCH(B1700,Члени!$A:$A,0))&amp;" "&amp;INDEX(Члени!$C:$C,MATCH(B1700,Члени!$A:$A,0)),"ID не знайдено"))</f>
        <v/>
      </c>
      <c r="E1700" s="8" t="n"/>
    </row>
    <row r="1701">
      <c r="A1701" s="7" t="n"/>
      <c r="C1701">
        <f>IF(B1701="","",IFERROR(INDEX(Члени!$B:$B,MATCH(B1701,Члени!$A:$A,0))&amp;" "&amp;INDEX(Члени!$C:$C,MATCH(B1701,Члени!$A:$A,0)),"ID не знайдено"))</f>
        <v/>
      </c>
      <c r="E1701" s="8" t="n"/>
    </row>
    <row r="1702">
      <c r="A1702" s="7" t="n"/>
      <c r="C1702">
        <f>IF(B1702="","",IFERROR(INDEX(Члени!$B:$B,MATCH(B1702,Члени!$A:$A,0))&amp;" "&amp;INDEX(Члени!$C:$C,MATCH(B1702,Члени!$A:$A,0)),"ID не знайдено"))</f>
        <v/>
      </c>
      <c r="E1702" s="8" t="n"/>
    </row>
    <row r="1703">
      <c r="A1703" s="7" t="n"/>
      <c r="C1703">
        <f>IF(B1703="","",IFERROR(INDEX(Члени!$B:$B,MATCH(B1703,Члени!$A:$A,0))&amp;" "&amp;INDEX(Члени!$C:$C,MATCH(B1703,Члени!$A:$A,0)),"ID не знайдено"))</f>
        <v/>
      </c>
      <c r="E1703" s="8" t="n"/>
    </row>
    <row r="1704">
      <c r="A1704" s="7" t="n"/>
      <c r="C1704">
        <f>IF(B1704="","",IFERROR(INDEX(Члени!$B:$B,MATCH(B1704,Члени!$A:$A,0))&amp;" "&amp;INDEX(Члени!$C:$C,MATCH(B1704,Члени!$A:$A,0)),"ID не знайдено"))</f>
        <v/>
      </c>
      <c r="E1704" s="8" t="n"/>
    </row>
    <row r="1705">
      <c r="A1705" s="7" t="n"/>
      <c r="C1705">
        <f>IF(B1705="","",IFERROR(INDEX(Члени!$B:$B,MATCH(B1705,Члени!$A:$A,0))&amp;" "&amp;INDEX(Члени!$C:$C,MATCH(B1705,Члени!$A:$A,0)),"ID не знайдено"))</f>
        <v/>
      </c>
      <c r="E1705" s="8" t="n"/>
    </row>
    <row r="1706">
      <c r="A1706" s="7" t="n"/>
      <c r="C1706">
        <f>IF(B1706="","",IFERROR(INDEX(Члени!$B:$B,MATCH(B1706,Члени!$A:$A,0))&amp;" "&amp;INDEX(Члени!$C:$C,MATCH(B1706,Члени!$A:$A,0)),"ID не знайдено"))</f>
        <v/>
      </c>
      <c r="E1706" s="8" t="n"/>
    </row>
    <row r="1707">
      <c r="A1707" s="7" t="n"/>
      <c r="C1707">
        <f>IF(B1707="","",IFERROR(INDEX(Члени!$B:$B,MATCH(B1707,Члени!$A:$A,0))&amp;" "&amp;INDEX(Члени!$C:$C,MATCH(B1707,Члени!$A:$A,0)),"ID не знайдено"))</f>
        <v/>
      </c>
      <c r="E1707" s="8" t="n"/>
    </row>
    <row r="1708">
      <c r="A1708" s="7" t="n"/>
      <c r="C1708">
        <f>IF(B1708="","",IFERROR(INDEX(Члени!$B:$B,MATCH(B1708,Члени!$A:$A,0))&amp;" "&amp;INDEX(Члени!$C:$C,MATCH(B1708,Члени!$A:$A,0)),"ID не знайдено"))</f>
        <v/>
      </c>
      <c r="E1708" s="8" t="n"/>
    </row>
    <row r="1709">
      <c r="A1709" s="7" t="n"/>
      <c r="C1709">
        <f>IF(B1709="","",IFERROR(INDEX(Члени!$B:$B,MATCH(B1709,Члени!$A:$A,0))&amp;" "&amp;INDEX(Члени!$C:$C,MATCH(B1709,Члени!$A:$A,0)),"ID не знайдено"))</f>
        <v/>
      </c>
      <c r="E1709" s="8" t="n"/>
    </row>
    <row r="1710">
      <c r="A1710" s="7" t="n"/>
      <c r="C1710">
        <f>IF(B1710="","",IFERROR(INDEX(Члени!$B:$B,MATCH(B1710,Члени!$A:$A,0))&amp;" "&amp;INDEX(Члени!$C:$C,MATCH(B1710,Члени!$A:$A,0)),"ID не знайдено"))</f>
        <v/>
      </c>
      <c r="E1710" s="8" t="n"/>
    </row>
    <row r="1711">
      <c r="A1711" s="7" t="n"/>
      <c r="C1711">
        <f>IF(B1711="","",IFERROR(INDEX(Члени!$B:$B,MATCH(B1711,Члени!$A:$A,0))&amp;" "&amp;INDEX(Члени!$C:$C,MATCH(B1711,Члени!$A:$A,0)),"ID не знайдено"))</f>
        <v/>
      </c>
      <c r="E1711" s="8" t="n"/>
    </row>
    <row r="1712">
      <c r="A1712" s="7" t="n"/>
      <c r="C1712">
        <f>IF(B1712="","",IFERROR(INDEX(Члени!$B:$B,MATCH(B1712,Члени!$A:$A,0))&amp;" "&amp;INDEX(Члени!$C:$C,MATCH(B1712,Члени!$A:$A,0)),"ID не знайдено"))</f>
        <v/>
      </c>
      <c r="E1712" s="8" t="n"/>
    </row>
    <row r="1713">
      <c r="A1713" s="7" t="n"/>
      <c r="C1713">
        <f>IF(B1713="","",IFERROR(INDEX(Члени!$B:$B,MATCH(B1713,Члени!$A:$A,0))&amp;" "&amp;INDEX(Члени!$C:$C,MATCH(B1713,Члени!$A:$A,0)),"ID не знайдено"))</f>
        <v/>
      </c>
      <c r="E1713" s="8" t="n"/>
    </row>
    <row r="1714">
      <c r="A1714" s="7" t="n"/>
      <c r="C1714">
        <f>IF(B1714="","",IFERROR(INDEX(Члени!$B:$B,MATCH(B1714,Члени!$A:$A,0))&amp;" "&amp;INDEX(Члени!$C:$C,MATCH(B1714,Члени!$A:$A,0)),"ID не знайдено"))</f>
        <v/>
      </c>
      <c r="E1714" s="8" t="n"/>
    </row>
    <row r="1715">
      <c r="A1715" s="7" t="n"/>
      <c r="C1715">
        <f>IF(B1715="","",IFERROR(INDEX(Члени!$B:$B,MATCH(B1715,Члени!$A:$A,0))&amp;" "&amp;INDEX(Члени!$C:$C,MATCH(B1715,Члени!$A:$A,0)),"ID не знайдено"))</f>
        <v/>
      </c>
      <c r="E1715" s="8" t="n"/>
    </row>
    <row r="1716">
      <c r="A1716" s="7" t="n"/>
      <c r="C1716">
        <f>IF(B1716="","",IFERROR(INDEX(Члени!$B:$B,MATCH(B1716,Члени!$A:$A,0))&amp;" "&amp;INDEX(Члени!$C:$C,MATCH(B1716,Члени!$A:$A,0)),"ID не знайдено"))</f>
        <v/>
      </c>
      <c r="E1716" s="8" t="n"/>
    </row>
    <row r="1717">
      <c r="A1717" s="7" t="n"/>
      <c r="C1717">
        <f>IF(B1717="","",IFERROR(INDEX(Члени!$B:$B,MATCH(B1717,Члени!$A:$A,0))&amp;" "&amp;INDEX(Члени!$C:$C,MATCH(B1717,Члени!$A:$A,0)),"ID не знайдено"))</f>
        <v/>
      </c>
      <c r="E1717" s="8" t="n"/>
    </row>
    <row r="1718">
      <c r="A1718" s="7" t="n"/>
      <c r="C1718">
        <f>IF(B1718="","",IFERROR(INDEX(Члени!$B:$B,MATCH(B1718,Члени!$A:$A,0))&amp;" "&amp;INDEX(Члени!$C:$C,MATCH(B1718,Члени!$A:$A,0)),"ID не знайдено"))</f>
        <v/>
      </c>
      <c r="E1718" s="8" t="n"/>
    </row>
    <row r="1719">
      <c r="A1719" s="7" t="n"/>
      <c r="C1719">
        <f>IF(B1719="","",IFERROR(INDEX(Члени!$B:$B,MATCH(B1719,Члени!$A:$A,0))&amp;" "&amp;INDEX(Члени!$C:$C,MATCH(B1719,Члени!$A:$A,0)),"ID не знайдено"))</f>
        <v/>
      </c>
      <c r="E1719" s="8" t="n"/>
    </row>
    <row r="1720">
      <c r="A1720" s="7" t="n"/>
      <c r="C1720">
        <f>IF(B1720="","",IFERROR(INDEX(Члени!$B:$B,MATCH(B1720,Члени!$A:$A,0))&amp;" "&amp;INDEX(Члени!$C:$C,MATCH(B1720,Члени!$A:$A,0)),"ID не знайдено"))</f>
        <v/>
      </c>
      <c r="E1720" s="8" t="n"/>
    </row>
    <row r="1721">
      <c r="A1721" s="7" t="n"/>
      <c r="C1721">
        <f>IF(B1721="","",IFERROR(INDEX(Члени!$B:$B,MATCH(B1721,Члени!$A:$A,0))&amp;" "&amp;INDEX(Члени!$C:$C,MATCH(B1721,Члени!$A:$A,0)),"ID не знайдено"))</f>
        <v/>
      </c>
      <c r="E1721" s="8" t="n"/>
    </row>
    <row r="1722">
      <c r="A1722" s="7" t="n"/>
      <c r="C1722">
        <f>IF(B1722="","",IFERROR(INDEX(Члени!$B:$B,MATCH(B1722,Члени!$A:$A,0))&amp;" "&amp;INDEX(Члени!$C:$C,MATCH(B1722,Члени!$A:$A,0)),"ID не знайдено"))</f>
        <v/>
      </c>
      <c r="E1722" s="8" t="n"/>
    </row>
    <row r="1723">
      <c r="A1723" s="7" t="n"/>
      <c r="C1723">
        <f>IF(B1723="","",IFERROR(INDEX(Члени!$B:$B,MATCH(B1723,Члени!$A:$A,0))&amp;" "&amp;INDEX(Члени!$C:$C,MATCH(B1723,Члени!$A:$A,0)),"ID не знайдено"))</f>
        <v/>
      </c>
      <c r="E1723" s="8" t="n"/>
    </row>
    <row r="1724">
      <c r="A1724" s="7" t="n"/>
      <c r="C1724">
        <f>IF(B1724="","",IFERROR(INDEX(Члени!$B:$B,MATCH(B1724,Члени!$A:$A,0))&amp;" "&amp;INDEX(Члени!$C:$C,MATCH(B1724,Члени!$A:$A,0)),"ID не знайдено"))</f>
        <v/>
      </c>
      <c r="E1724" s="8" t="n"/>
    </row>
    <row r="1725">
      <c r="A1725" s="7" t="n"/>
      <c r="C1725">
        <f>IF(B1725="","",IFERROR(INDEX(Члени!$B:$B,MATCH(B1725,Члени!$A:$A,0))&amp;" "&amp;INDEX(Члени!$C:$C,MATCH(B1725,Члени!$A:$A,0)),"ID не знайдено"))</f>
        <v/>
      </c>
      <c r="E1725" s="8" t="n"/>
    </row>
    <row r="1726">
      <c r="A1726" s="7" t="n"/>
      <c r="C1726">
        <f>IF(B1726="","",IFERROR(INDEX(Члени!$B:$B,MATCH(B1726,Члени!$A:$A,0))&amp;" "&amp;INDEX(Члени!$C:$C,MATCH(B1726,Члени!$A:$A,0)),"ID не знайдено"))</f>
        <v/>
      </c>
      <c r="E1726" s="8" t="n"/>
    </row>
    <row r="1727">
      <c r="A1727" s="7" t="n"/>
      <c r="C1727">
        <f>IF(B1727="","",IFERROR(INDEX(Члени!$B:$B,MATCH(B1727,Члени!$A:$A,0))&amp;" "&amp;INDEX(Члени!$C:$C,MATCH(B1727,Члени!$A:$A,0)),"ID не знайдено"))</f>
        <v/>
      </c>
      <c r="E1727" s="8" t="n"/>
    </row>
    <row r="1728">
      <c r="A1728" s="7" t="n"/>
      <c r="C1728">
        <f>IF(B1728="","",IFERROR(INDEX(Члени!$B:$B,MATCH(B1728,Члени!$A:$A,0))&amp;" "&amp;INDEX(Члени!$C:$C,MATCH(B1728,Члени!$A:$A,0)),"ID не знайдено"))</f>
        <v/>
      </c>
      <c r="E1728" s="8" t="n"/>
    </row>
    <row r="1729">
      <c r="A1729" s="7" t="n"/>
      <c r="C1729">
        <f>IF(B1729="","",IFERROR(INDEX(Члени!$B:$B,MATCH(B1729,Члени!$A:$A,0))&amp;" "&amp;INDEX(Члени!$C:$C,MATCH(B1729,Члени!$A:$A,0)),"ID не знайдено"))</f>
        <v/>
      </c>
      <c r="E1729" s="8" t="n"/>
    </row>
    <row r="1730">
      <c r="A1730" s="7" t="n"/>
      <c r="C1730">
        <f>IF(B1730="","",IFERROR(INDEX(Члени!$B:$B,MATCH(B1730,Члени!$A:$A,0))&amp;" "&amp;INDEX(Члени!$C:$C,MATCH(B1730,Члени!$A:$A,0)),"ID не знайдено"))</f>
        <v/>
      </c>
      <c r="E1730" s="8" t="n"/>
    </row>
    <row r="1731">
      <c r="A1731" s="7" t="n"/>
      <c r="C1731">
        <f>IF(B1731="","",IFERROR(INDEX(Члени!$B:$B,MATCH(B1731,Члени!$A:$A,0))&amp;" "&amp;INDEX(Члени!$C:$C,MATCH(B1731,Члени!$A:$A,0)),"ID не знайдено"))</f>
        <v/>
      </c>
      <c r="E1731" s="8" t="n"/>
    </row>
    <row r="1732">
      <c r="A1732" s="7" t="n"/>
      <c r="C1732">
        <f>IF(B1732="","",IFERROR(INDEX(Члени!$B:$B,MATCH(B1732,Члени!$A:$A,0))&amp;" "&amp;INDEX(Члени!$C:$C,MATCH(B1732,Члени!$A:$A,0)),"ID не знайдено"))</f>
        <v/>
      </c>
      <c r="E1732" s="8" t="n"/>
    </row>
    <row r="1733">
      <c r="A1733" s="7" t="n"/>
      <c r="C1733">
        <f>IF(B1733="","",IFERROR(INDEX(Члени!$B:$B,MATCH(B1733,Члени!$A:$A,0))&amp;" "&amp;INDEX(Члени!$C:$C,MATCH(B1733,Члени!$A:$A,0)),"ID не знайдено"))</f>
        <v/>
      </c>
      <c r="E1733" s="8" t="n"/>
    </row>
    <row r="1734">
      <c r="A1734" s="7" t="n"/>
      <c r="C1734">
        <f>IF(B1734="","",IFERROR(INDEX(Члени!$B:$B,MATCH(B1734,Члени!$A:$A,0))&amp;" "&amp;INDEX(Члени!$C:$C,MATCH(B1734,Члени!$A:$A,0)),"ID не знайдено"))</f>
        <v/>
      </c>
      <c r="E1734" s="8" t="n"/>
    </row>
    <row r="1735">
      <c r="A1735" s="7" t="n"/>
      <c r="C1735">
        <f>IF(B1735="","",IFERROR(INDEX(Члени!$B:$B,MATCH(B1735,Члени!$A:$A,0))&amp;" "&amp;INDEX(Члени!$C:$C,MATCH(B1735,Члени!$A:$A,0)),"ID не знайдено"))</f>
        <v/>
      </c>
      <c r="E1735" s="8" t="n"/>
    </row>
    <row r="1736">
      <c r="A1736" s="7" t="n"/>
      <c r="C1736">
        <f>IF(B1736="","",IFERROR(INDEX(Члени!$B:$B,MATCH(B1736,Члени!$A:$A,0))&amp;" "&amp;INDEX(Члени!$C:$C,MATCH(B1736,Члени!$A:$A,0)),"ID не знайдено"))</f>
        <v/>
      </c>
      <c r="E1736" s="8" t="n"/>
    </row>
    <row r="1737">
      <c r="A1737" s="7" t="n"/>
      <c r="C1737">
        <f>IF(B1737="","",IFERROR(INDEX(Члени!$B:$B,MATCH(B1737,Члени!$A:$A,0))&amp;" "&amp;INDEX(Члени!$C:$C,MATCH(B1737,Члени!$A:$A,0)),"ID не знайдено"))</f>
        <v/>
      </c>
      <c r="E1737" s="8" t="n"/>
    </row>
    <row r="1738">
      <c r="A1738" s="7" t="n"/>
      <c r="C1738">
        <f>IF(B1738="","",IFERROR(INDEX(Члени!$B:$B,MATCH(B1738,Члени!$A:$A,0))&amp;" "&amp;INDEX(Члени!$C:$C,MATCH(B1738,Члени!$A:$A,0)),"ID не знайдено"))</f>
        <v/>
      </c>
      <c r="E1738" s="8" t="n"/>
    </row>
    <row r="1739">
      <c r="A1739" s="7" t="n"/>
      <c r="C1739">
        <f>IF(B1739="","",IFERROR(INDEX(Члени!$B:$B,MATCH(B1739,Члени!$A:$A,0))&amp;" "&amp;INDEX(Члени!$C:$C,MATCH(B1739,Члени!$A:$A,0)),"ID не знайдено"))</f>
        <v/>
      </c>
      <c r="E1739" s="8" t="n"/>
    </row>
    <row r="1740">
      <c r="A1740" s="7" t="n"/>
      <c r="C1740">
        <f>IF(B1740="","",IFERROR(INDEX(Члени!$B:$B,MATCH(B1740,Члени!$A:$A,0))&amp;" "&amp;INDEX(Члени!$C:$C,MATCH(B1740,Члени!$A:$A,0)),"ID не знайдено"))</f>
        <v/>
      </c>
      <c r="E1740" s="8" t="n"/>
    </row>
    <row r="1741">
      <c r="A1741" s="7" t="n"/>
      <c r="C1741">
        <f>IF(B1741="","",IFERROR(INDEX(Члени!$B:$B,MATCH(B1741,Члени!$A:$A,0))&amp;" "&amp;INDEX(Члени!$C:$C,MATCH(B1741,Члени!$A:$A,0)),"ID не знайдено"))</f>
        <v/>
      </c>
      <c r="E1741" s="8" t="n"/>
    </row>
    <row r="1742">
      <c r="A1742" s="7" t="n"/>
      <c r="C1742">
        <f>IF(B1742="","",IFERROR(INDEX(Члени!$B:$B,MATCH(B1742,Члени!$A:$A,0))&amp;" "&amp;INDEX(Члени!$C:$C,MATCH(B1742,Члени!$A:$A,0)),"ID не знайдено"))</f>
        <v/>
      </c>
      <c r="E1742" s="8" t="n"/>
    </row>
    <row r="1743">
      <c r="A1743" s="7" t="n"/>
      <c r="C1743">
        <f>IF(B1743="","",IFERROR(INDEX(Члени!$B:$B,MATCH(B1743,Члени!$A:$A,0))&amp;" "&amp;INDEX(Члени!$C:$C,MATCH(B1743,Члени!$A:$A,0)),"ID не знайдено"))</f>
        <v/>
      </c>
      <c r="E1743" s="8" t="n"/>
    </row>
    <row r="1744">
      <c r="A1744" s="7" t="n"/>
      <c r="C1744">
        <f>IF(B1744="","",IFERROR(INDEX(Члени!$B:$B,MATCH(B1744,Члени!$A:$A,0))&amp;" "&amp;INDEX(Члени!$C:$C,MATCH(B1744,Члени!$A:$A,0)),"ID не знайдено"))</f>
        <v/>
      </c>
      <c r="E1744" s="8" t="n"/>
    </row>
    <row r="1745">
      <c r="A1745" s="7" t="n"/>
      <c r="C1745">
        <f>IF(B1745="","",IFERROR(INDEX(Члени!$B:$B,MATCH(B1745,Члени!$A:$A,0))&amp;" "&amp;INDEX(Члени!$C:$C,MATCH(B1745,Члени!$A:$A,0)),"ID не знайдено"))</f>
        <v/>
      </c>
      <c r="E1745" s="8" t="n"/>
    </row>
    <row r="1746">
      <c r="A1746" s="7" t="n"/>
      <c r="C1746">
        <f>IF(B1746="","",IFERROR(INDEX(Члени!$B:$B,MATCH(B1746,Члени!$A:$A,0))&amp;" "&amp;INDEX(Члени!$C:$C,MATCH(B1746,Члени!$A:$A,0)),"ID не знайдено"))</f>
        <v/>
      </c>
      <c r="E1746" s="8" t="n"/>
    </row>
    <row r="1747">
      <c r="A1747" s="7" t="n"/>
      <c r="C1747">
        <f>IF(B1747="","",IFERROR(INDEX(Члени!$B:$B,MATCH(B1747,Члени!$A:$A,0))&amp;" "&amp;INDEX(Члени!$C:$C,MATCH(B1747,Члени!$A:$A,0)),"ID не знайдено"))</f>
        <v/>
      </c>
      <c r="E1747" s="8" t="n"/>
    </row>
    <row r="1748">
      <c r="A1748" s="7" t="n"/>
      <c r="C1748">
        <f>IF(B1748="","",IFERROR(INDEX(Члени!$B:$B,MATCH(B1748,Члени!$A:$A,0))&amp;" "&amp;INDEX(Члени!$C:$C,MATCH(B1748,Члени!$A:$A,0)),"ID не знайдено"))</f>
        <v/>
      </c>
      <c r="E1748" s="8" t="n"/>
    </row>
    <row r="1749">
      <c r="A1749" s="7" t="n"/>
      <c r="C1749">
        <f>IF(B1749="","",IFERROR(INDEX(Члени!$B:$B,MATCH(B1749,Члени!$A:$A,0))&amp;" "&amp;INDEX(Члени!$C:$C,MATCH(B1749,Члени!$A:$A,0)),"ID не знайдено"))</f>
        <v/>
      </c>
      <c r="E1749" s="8" t="n"/>
    </row>
    <row r="1750">
      <c r="A1750" s="7" t="n"/>
      <c r="C1750">
        <f>IF(B1750="","",IFERROR(INDEX(Члени!$B:$B,MATCH(B1750,Члени!$A:$A,0))&amp;" "&amp;INDEX(Члени!$C:$C,MATCH(B1750,Члени!$A:$A,0)),"ID не знайдено"))</f>
        <v/>
      </c>
      <c r="E1750" s="8" t="n"/>
    </row>
    <row r="1751">
      <c r="A1751" s="7" t="n"/>
      <c r="C1751">
        <f>IF(B1751="","",IFERROR(INDEX(Члени!$B:$B,MATCH(B1751,Члени!$A:$A,0))&amp;" "&amp;INDEX(Члени!$C:$C,MATCH(B1751,Члени!$A:$A,0)),"ID не знайдено"))</f>
        <v/>
      </c>
      <c r="E1751" s="8" t="n"/>
    </row>
    <row r="1752">
      <c r="A1752" s="7" t="n"/>
      <c r="C1752">
        <f>IF(B1752="","",IFERROR(INDEX(Члени!$B:$B,MATCH(B1752,Члени!$A:$A,0))&amp;" "&amp;INDEX(Члени!$C:$C,MATCH(B1752,Члени!$A:$A,0)),"ID не знайдено"))</f>
        <v/>
      </c>
      <c r="E1752" s="8" t="n"/>
    </row>
    <row r="1753">
      <c r="A1753" s="7" t="n"/>
      <c r="C1753">
        <f>IF(B1753="","",IFERROR(INDEX(Члени!$B:$B,MATCH(B1753,Члени!$A:$A,0))&amp;" "&amp;INDEX(Члени!$C:$C,MATCH(B1753,Члени!$A:$A,0)),"ID не знайдено"))</f>
        <v/>
      </c>
      <c r="E1753" s="8" t="n"/>
    </row>
    <row r="1754">
      <c r="A1754" s="7" t="n"/>
      <c r="C1754">
        <f>IF(B1754="","",IFERROR(INDEX(Члени!$B:$B,MATCH(B1754,Члени!$A:$A,0))&amp;" "&amp;INDEX(Члени!$C:$C,MATCH(B1754,Члени!$A:$A,0)),"ID не знайдено"))</f>
        <v/>
      </c>
      <c r="E1754" s="8" t="n"/>
    </row>
    <row r="1755">
      <c r="A1755" s="7" t="n"/>
      <c r="C1755">
        <f>IF(B1755="","",IFERROR(INDEX(Члени!$B:$B,MATCH(B1755,Члени!$A:$A,0))&amp;" "&amp;INDEX(Члени!$C:$C,MATCH(B1755,Члени!$A:$A,0)),"ID не знайдено"))</f>
        <v/>
      </c>
      <c r="E1755" s="8" t="n"/>
    </row>
    <row r="1756">
      <c r="A1756" s="7" t="n"/>
      <c r="C1756">
        <f>IF(B1756="","",IFERROR(INDEX(Члени!$B:$B,MATCH(B1756,Члени!$A:$A,0))&amp;" "&amp;INDEX(Члени!$C:$C,MATCH(B1756,Члени!$A:$A,0)),"ID не знайдено"))</f>
        <v/>
      </c>
      <c r="E1756" s="8" t="n"/>
    </row>
    <row r="1757">
      <c r="A1757" s="7" t="n"/>
      <c r="C1757">
        <f>IF(B1757="","",IFERROR(INDEX(Члени!$B:$B,MATCH(B1757,Члени!$A:$A,0))&amp;" "&amp;INDEX(Члени!$C:$C,MATCH(B1757,Члени!$A:$A,0)),"ID не знайдено"))</f>
        <v/>
      </c>
      <c r="E1757" s="8" t="n"/>
    </row>
    <row r="1758">
      <c r="A1758" s="7" t="n"/>
      <c r="C1758">
        <f>IF(B1758="","",IFERROR(INDEX(Члени!$B:$B,MATCH(B1758,Члени!$A:$A,0))&amp;" "&amp;INDEX(Члени!$C:$C,MATCH(B1758,Члени!$A:$A,0)),"ID не знайдено"))</f>
        <v/>
      </c>
      <c r="E1758" s="8" t="n"/>
    </row>
    <row r="1759">
      <c r="A1759" s="7" t="n"/>
      <c r="C1759">
        <f>IF(B1759="","",IFERROR(INDEX(Члени!$B:$B,MATCH(B1759,Члени!$A:$A,0))&amp;" "&amp;INDEX(Члени!$C:$C,MATCH(B1759,Члени!$A:$A,0)),"ID не знайдено"))</f>
        <v/>
      </c>
      <c r="E1759" s="8" t="n"/>
    </row>
    <row r="1760">
      <c r="A1760" s="7" t="n"/>
      <c r="C1760">
        <f>IF(B1760="","",IFERROR(INDEX(Члени!$B:$B,MATCH(B1760,Члени!$A:$A,0))&amp;" "&amp;INDEX(Члени!$C:$C,MATCH(B1760,Члени!$A:$A,0)),"ID не знайдено"))</f>
        <v/>
      </c>
      <c r="E1760" s="8" t="n"/>
    </row>
    <row r="1761">
      <c r="A1761" s="7" t="n"/>
      <c r="C1761">
        <f>IF(B1761="","",IFERROR(INDEX(Члени!$B:$B,MATCH(B1761,Члени!$A:$A,0))&amp;" "&amp;INDEX(Члени!$C:$C,MATCH(B1761,Члени!$A:$A,0)),"ID не знайдено"))</f>
        <v/>
      </c>
      <c r="E1761" s="8" t="n"/>
    </row>
    <row r="1762">
      <c r="A1762" s="7" t="n"/>
      <c r="C1762">
        <f>IF(B1762="","",IFERROR(INDEX(Члени!$B:$B,MATCH(B1762,Члени!$A:$A,0))&amp;" "&amp;INDEX(Члени!$C:$C,MATCH(B1762,Члени!$A:$A,0)),"ID не знайдено"))</f>
        <v/>
      </c>
      <c r="E1762" s="8" t="n"/>
    </row>
    <row r="1763">
      <c r="A1763" s="7" t="n"/>
      <c r="C1763">
        <f>IF(B1763="","",IFERROR(INDEX(Члени!$B:$B,MATCH(B1763,Члени!$A:$A,0))&amp;" "&amp;INDEX(Члени!$C:$C,MATCH(B1763,Члени!$A:$A,0)),"ID не знайдено"))</f>
        <v/>
      </c>
      <c r="E1763" s="8" t="n"/>
    </row>
    <row r="1764">
      <c r="A1764" s="7" t="n"/>
      <c r="C1764">
        <f>IF(B1764="","",IFERROR(INDEX(Члени!$B:$B,MATCH(B1764,Члени!$A:$A,0))&amp;" "&amp;INDEX(Члени!$C:$C,MATCH(B1764,Члени!$A:$A,0)),"ID не знайдено"))</f>
        <v/>
      </c>
      <c r="E1764" s="8" t="n"/>
    </row>
    <row r="1765">
      <c r="A1765" s="7" t="n"/>
      <c r="C1765">
        <f>IF(B1765="","",IFERROR(INDEX(Члени!$B:$B,MATCH(B1765,Члени!$A:$A,0))&amp;" "&amp;INDEX(Члени!$C:$C,MATCH(B1765,Члени!$A:$A,0)),"ID не знайдено"))</f>
        <v/>
      </c>
      <c r="E1765" s="8" t="n"/>
    </row>
    <row r="1766">
      <c r="A1766" s="7" t="n"/>
      <c r="C1766">
        <f>IF(B1766="","",IFERROR(INDEX(Члени!$B:$B,MATCH(B1766,Члени!$A:$A,0))&amp;" "&amp;INDEX(Члени!$C:$C,MATCH(B1766,Члени!$A:$A,0)),"ID не знайдено"))</f>
        <v/>
      </c>
      <c r="E1766" s="8" t="n"/>
    </row>
    <row r="1767">
      <c r="A1767" s="7" t="n"/>
      <c r="C1767">
        <f>IF(B1767="","",IFERROR(INDEX(Члени!$B:$B,MATCH(B1767,Члени!$A:$A,0))&amp;" "&amp;INDEX(Члени!$C:$C,MATCH(B1767,Члени!$A:$A,0)),"ID не знайдено"))</f>
        <v/>
      </c>
      <c r="E1767" s="8" t="n"/>
    </row>
    <row r="1768">
      <c r="A1768" s="7" t="n"/>
      <c r="C1768">
        <f>IF(B1768="","",IFERROR(INDEX(Члени!$B:$B,MATCH(B1768,Члени!$A:$A,0))&amp;" "&amp;INDEX(Члени!$C:$C,MATCH(B1768,Члени!$A:$A,0)),"ID не знайдено"))</f>
        <v/>
      </c>
      <c r="E1768" s="8" t="n"/>
    </row>
    <row r="1769">
      <c r="A1769" s="7" t="n"/>
      <c r="C1769">
        <f>IF(B1769="","",IFERROR(INDEX(Члени!$B:$B,MATCH(B1769,Члени!$A:$A,0))&amp;" "&amp;INDEX(Члени!$C:$C,MATCH(B1769,Члени!$A:$A,0)),"ID не знайдено"))</f>
        <v/>
      </c>
      <c r="E1769" s="8" t="n"/>
    </row>
    <row r="1770">
      <c r="A1770" s="7" t="n"/>
      <c r="C1770">
        <f>IF(B1770="","",IFERROR(INDEX(Члени!$B:$B,MATCH(B1770,Члени!$A:$A,0))&amp;" "&amp;INDEX(Члени!$C:$C,MATCH(B1770,Члени!$A:$A,0)),"ID не знайдено"))</f>
        <v/>
      </c>
      <c r="E1770" s="8" t="n"/>
    </row>
    <row r="1771">
      <c r="A1771" s="7" t="n"/>
      <c r="C1771">
        <f>IF(B1771="","",IFERROR(INDEX(Члени!$B:$B,MATCH(B1771,Члени!$A:$A,0))&amp;" "&amp;INDEX(Члени!$C:$C,MATCH(B1771,Члени!$A:$A,0)),"ID не знайдено"))</f>
        <v/>
      </c>
      <c r="E1771" s="8" t="n"/>
    </row>
    <row r="1772">
      <c r="A1772" s="7" t="n"/>
      <c r="C1772">
        <f>IF(B1772="","",IFERROR(INDEX(Члени!$B:$B,MATCH(B1772,Члени!$A:$A,0))&amp;" "&amp;INDEX(Члени!$C:$C,MATCH(B1772,Члени!$A:$A,0)),"ID не знайдено"))</f>
        <v/>
      </c>
      <c r="E1772" s="8" t="n"/>
    </row>
    <row r="1773">
      <c r="A1773" s="7" t="n"/>
      <c r="C1773">
        <f>IF(B1773="","",IFERROR(INDEX(Члени!$B:$B,MATCH(B1773,Члени!$A:$A,0))&amp;" "&amp;INDEX(Члени!$C:$C,MATCH(B1773,Члени!$A:$A,0)),"ID не знайдено"))</f>
        <v/>
      </c>
      <c r="E1773" s="8" t="n"/>
    </row>
    <row r="1774">
      <c r="A1774" s="7" t="n"/>
      <c r="C1774">
        <f>IF(B1774="","",IFERROR(INDEX(Члени!$B:$B,MATCH(B1774,Члени!$A:$A,0))&amp;" "&amp;INDEX(Члени!$C:$C,MATCH(B1774,Члени!$A:$A,0)),"ID не знайдено"))</f>
        <v/>
      </c>
      <c r="E1774" s="8" t="n"/>
    </row>
    <row r="1775">
      <c r="A1775" s="7" t="n"/>
      <c r="C1775">
        <f>IF(B1775="","",IFERROR(INDEX(Члени!$B:$B,MATCH(B1775,Члени!$A:$A,0))&amp;" "&amp;INDEX(Члени!$C:$C,MATCH(B1775,Члени!$A:$A,0)),"ID не знайдено"))</f>
        <v/>
      </c>
      <c r="E1775" s="8" t="n"/>
    </row>
    <row r="1776">
      <c r="A1776" s="7" t="n"/>
      <c r="C1776">
        <f>IF(B1776="","",IFERROR(INDEX(Члени!$B:$B,MATCH(B1776,Члени!$A:$A,0))&amp;" "&amp;INDEX(Члени!$C:$C,MATCH(B1776,Члени!$A:$A,0)),"ID не знайдено"))</f>
        <v/>
      </c>
      <c r="E1776" s="8" t="n"/>
    </row>
    <row r="1777">
      <c r="A1777" s="7" t="n"/>
      <c r="C1777">
        <f>IF(B1777="","",IFERROR(INDEX(Члени!$B:$B,MATCH(B1777,Члени!$A:$A,0))&amp;" "&amp;INDEX(Члени!$C:$C,MATCH(B1777,Члени!$A:$A,0)),"ID не знайдено"))</f>
        <v/>
      </c>
      <c r="E1777" s="8" t="n"/>
    </row>
    <row r="1778">
      <c r="A1778" s="7" t="n"/>
      <c r="C1778">
        <f>IF(B1778="","",IFERROR(INDEX(Члени!$B:$B,MATCH(B1778,Члени!$A:$A,0))&amp;" "&amp;INDEX(Члени!$C:$C,MATCH(B1778,Члени!$A:$A,0)),"ID не знайдено"))</f>
        <v/>
      </c>
      <c r="E1778" s="8" t="n"/>
    </row>
    <row r="1779">
      <c r="A1779" s="7" t="n"/>
      <c r="C1779">
        <f>IF(B1779="","",IFERROR(INDEX(Члени!$B:$B,MATCH(B1779,Члени!$A:$A,0))&amp;" "&amp;INDEX(Члени!$C:$C,MATCH(B1779,Члени!$A:$A,0)),"ID не знайдено"))</f>
        <v/>
      </c>
      <c r="E1779" s="8" t="n"/>
    </row>
    <row r="1780">
      <c r="A1780" s="7" t="n"/>
      <c r="C1780">
        <f>IF(B1780="","",IFERROR(INDEX(Члени!$B:$B,MATCH(B1780,Члени!$A:$A,0))&amp;" "&amp;INDEX(Члени!$C:$C,MATCH(B1780,Члени!$A:$A,0)),"ID не знайдено"))</f>
        <v/>
      </c>
      <c r="E1780" s="8" t="n"/>
    </row>
    <row r="1781">
      <c r="A1781" s="7" t="n"/>
      <c r="C1781">
        <f>IF(B1781="","",IFERROR(INDEX(Члени!$B:$B,MATCH(B1781,Члени!$A:$A,0))&amp;" "&amp;INDEX(Члени!$C:$C,MATCH(B1781,Члени!$A:$A,0)),"ID не знайдено"))</f>
        <v/>
      </c>
      <c r="E1781" s="8" t="n"/>
    </row>
    <row r="1782">
      <c r="A1782" s="7" t="n"/>
      <c r="C1782">
        <f>IF(B1782="","",IFERROR(INDEX(Члени!$B:$B,MATCH(B1782,Члени!$A:$A,0))&amp;" "&amp;INDEX(Члени!$C:$C,MATCH(B1782,Члени!$A:$A,0)),"ID не знайдено"))</f>
        <v/>
      </c>
      <c r="E1782" s="8" t="n"/>
    </row>
    <row r="1783">
      <c r="A1783" s="7" t="n"/>
      <c r="C1783">
        <f>IF(B1783="","",IFERROR(INDEX(Члени!$B:$B,MATCH(B1783,Члени!$A:$A,0))&amp;" "&amp;INDEX(Члени!$C:$C,MATCH(B1783,Члени!$A:$A,0)),"ID не знайдено"))</f>
        <v/>
      </c>
      <c r="E1783" s="8" t="n"/>
    </row>
    <row r="1784">
      <c r="A1784" s="7" t="n"/>
      <c r="C1784">
        <f>IF(B1784="","",IFERROR(INDEX(Члени!$B:$B,MATCH(B1784,Члени!$A:$A,0))&amp;" "&amp;INDEX(Члени!$C:$C,MATCH(B1784,Члени!$A:$A,0)),"ID не знайдено"))</f>
        <v/>
      </c>
      <c r="E1784" s="8" t="n"/>
    </row>
    <row r="1785">
      <c r="A1785" s="7" t="n"/>
      <c r="C1785">
        <f>IF(B1785="","",IFERROR(INDEX(Члени!$B:$B,MATCH(B1785,Члени!$A:$A,0))&amp;" "&amp;INDEX(Члени!$C:$C,MATCH(B1785,Члени!$A:$A,0)),"ID не знайдено"))</f>
        <v/>
      </c>
      <c r="E1785" s="8" t="n"/>
    </row>
    <row r="1786">
      <c r="A1786" s="7" t="n"/>
      <c r="C1786">
        <f>IF(B1786="","",IFERROR(INDEX(Члени!$B:$B,MATCH(B1786,Члени!$A:$A,0))&amp;" "&amp;INDEX(Члени!$C:$C,MATCH(B1786,Члени!$A:$A,0)),"ID не знайдено"))</f>
        <v/>
      </c>
      <c r="E1786" s="8" t="n"/>
    </row>
    <row r="1787">
      <c r="A1787" s="7" t="n"/>
      <c r="C1787">
        <f>IF(B1787="","",IFERROR(INDEX(Члени!$B:$B,MATCH(B1787,Члени!$A:$A,0))&amp;" "&amp;INDEX(Члени!$C:$C,MATCH(B1787,Члени!$A:$A,0)),"ID не знайдено"))</f>
        <v/>
      </c>
      <c r="E1787" s="8" t="n"/>
    </row>
    <row r="1788">
      <c r="A1788" s="7" t="n"/>
      <c r="C1788">
        <f>IF(B1788="","",IFERROR(INDEX(Члени!$B:$B,MATCH(B1788,Члени!$A:$A,0))&amp;" "&amp;INDEX(Члени!$C:$C,MATCH(B1788,Члени!$A:$A,0)),"ID не знайдено"))</f>
        <v/>
      </c>
      <c r="E1788" s="8" t="n"/>
    </row>
    <row r="1789">
      <c r="A1789" s="7" t="n"/>
      <c r="C1789">
        <f>IF(B1789="","",IFERROR(INDEX(Члени!$B:$B,MATCH(B1789,Члени!$A:$A,0))&amp;" "&amp;INDEX(Члени!$C:$C,MATCH(B1789,Члени!$A:$A,0)),"ID не знайдено"))</f>
        <v/>
      </c>
      <c r="E1789" s="8" t="n"/>
    </row>
    <row r="1790">
      <c r="A1790" s="7" t="n"/>
      <c r="C1790">
        <f>IF(B1790="","",IFERROR(INDEX(Члени!$B:$B,MATCH(B1790,Члени!$A:$A,0))&amp;" "&amp;INDEX(Члени!$C:$C,MATCH(B1790,Члени!$A:$A,0)),"ID не знайдено"))</f>
        <v/>
      </c>
      <c r="E1790" s="8" t="n"/>
    </row>
    <row r="1791">
      <c r="A1791" s="7" t="n"/>
      <c r="C1791">
        <f>IF(B1791="","",IFERROR(INDEX(Члени!$B:$B,MATCH(B1791,Члени!$A:$A,0))&amp;" "&amp;INDEX(Члени!$C:$C,MATCH(B1791,Члени!$A:$A,0)),"ID не знайдено"))</f>
        <v/>
      </c>
      <c r="E1791" s="8" t="n"/>
    </row>
    <row r="1792">
      <c r="A1792" s="7" t="n"/>
      <c r="C1792">
        <f>IF(B1792="","",IFERROR(INDEX(Члени!$B:$B,MATCH(B1792,Члени!$A:$A,0))&amp;" "&amp;INDEX(Члени!$C:$C,MATCH(B1792,Члени!$A:$A,0)),"ID не знайдено"))</f>
        <v/>
      </c>
      <c r="E1792" s="8" t="n"/>
    </row>
    <row r="1793">
      <c r="A1793" s="7" t="n"/>
      <c r="C1793">
        <f>IF(B1793="","",IFERROR(INDEX(Члени!$B:$B,MATCH(B1793,Члени!$A:$A,0))&amp;" "&amp;INDEX(Члени!$C:$C,MATCH(B1793,Члени!$A:$A,0)),"ID не знайдено"))</f>
        <v/>
      </c>
      <c r="E1793" s="8" t="n"/>
    </row>
    <row r="1794">
      <c r="A1794" s="7" t="n"/>
      <c r="C1794">
        <f>IF(B1794="","",IFERROR(INDEX(Члени!$B:$B,MATCH(B1794,Члени!$A:$A,0))&amp;" "&amp;INDEX(Члени!$C:$C,MATCH(B1794,Члени!$A:$A,0)),"ID не знайдено"))</f>
        <v/>
      </c>
      <c r="E1794" s="8" t="n"/>
    </row>
    <row r="1795">
      <c r="A1795" s="7" t="n"/>
      <c r="C1795">
        <f>IF(B1795="","",IFERROR(INDEX(Члени!$B:$B,MATCH(B1795,Члени!$A:$A,0))&amp;" "&amp;INDEX(Члени!$C:$C,MATCH(B1795,Члени!$A:$A,0)),"ID не знайдено"))</f>
        <v/>
      </c>
      <c r="E1795" s="8" t="n"/>
    </row>
    <row r="1796">
      <c r="A1796" s="7" t="n"/>
      <c r="C1796">
        <f>IF(B1796="","",IFERROR(INDEX(Члени!$B:$B,MATCH(B1796,Члени!$A:$A,0))&amp;" "&amp;INDEX(Члени!$C:$C,MATCH(B1796,Члени!$A:$A,0)),"ID не знайдено"))</f>
        <v/>
      </c>
      <c r="E1796" s="8" t="n"/>
    </row>
    <row r="1797">
      <c r="A1797" s="7" t="n"/>
      <c r="C1797">
        <f>IF(B1797="","",IFERROR(INDEX(Члени!$B:$B,MATCH(B1797,Члени!$A:$A,0))&amp;" "&amp;INDEX(Члени!$C:$C,MATCH(B1797,Члени!$A:$A,0)),"ID не знайдено"))</f>
        <v/>
      </c>
      <c r="E1797" s="8" t="n"/>
    </row>
    <row r="1798">
      <c r="A1798" s="7" t="n"/>
      <c r="C1798">
        <f>IF(B1798="","",IFERROR(INDEX(Члени!$B:$B,MATCH(B1798,Члени!$A:$A,0))&amp;" "&amp;INDEX(Члени!$C:$C,MATCH(B1798,Члени!$A:$A,0)),"ID не знайдено"))</f>
        <v/>
      </c>
      <c r="E1798" s="8" t="n"/>
    </row>
    <row r="1799">
      <c r="A1799" s="7" t="n"/>
      <c r="C1799">
        <f>IF(B1799="","",IFERROR(INDEX(Члени!$B:$B,MATCH(B1799,Члени!$A:$A,0))&amp;" "&amp;INDEX(Члени!$C:$C,MATCH(B1799,Члени!$A:$A,0)),"ID не знайдено"))</f>
        <v/>
      </c>
      <c r="E1799" s="8" t="n"/>
    </row>
    <row r="1800">
      <c r="A1800" s="7" t="n"/>
      <c r="C1800">
        <f>IF(B1800="","",IFERROR(INDEX(Члени!$B:$B,MATCH(B1800,Члени!$A:$A,0))&amp;" "&amp;INDEX(Члени!$C:$C,MATCH(B1800,Члени!$A:$A,0)),"ID не знайдено"))</f>
        <v/>
      </c>
      <c r="E1800" s="8" t="n"/>
    </row>
    <row r="1801">
      <c r="A1801" s="7" t="n"/>
      <c r="C1801">
        <f>IF(B1801="","",IFERROR(INDEX(Члени!$B:$B,MATCH(B1801,Члени!$A:$A,0))&amp;" "&amp;INDEX(Члени!$C:$C,MATCH(B1801,Члени!$A:$A,0)),"ID не знайдено"))</f>
        <v/>
      </c>
      <c r="E1801" s="8" t="n"/>
    </row>
    <row r="1802">
      <c r="A1802" s="7" t="n"/>
      <c r="C1802">
        <f>IF(B1802="","",IFERROR(INDEX(Члени!$B:$B,MATCH(B1802,Члени!$A:$A,0))&amp;" "&amp;INDEX(Члени!$C:$C,MATCH(B1802,Члени!$A:$A,0)),"ID не знайдено"))</f>
        <v/>
      </c>
      <c r="E1802" s="8" t="n"/>
    </row>
    <row r="1803">
      <c r="A1803" s="7" t="n"/>
      <c r="C1803">
        <f>IF(B1803="","",IFERROR(INDEX(Члени!$B:$B,MATCH(B1803,Члени!$A:$A,0))&amp;" "&amp;INDEX(Члени!$C:$C,MATCH(B1803,Члени!$A:$A,0)),"ID не знайдено"))</f>
        <v/>
      </c>
      <c r="E1803" s="8" t="n"/>
    </row>
    <row r="1804">
      <c r="A1804" s="7" t="n"/>
      <c r="C1804">
        <f>IF(B1804="","",IFERROR(INDEX(Члени!$B:$B,MATCH(B1804,Члени!$A:$A,0))&amp;" "&amp;INDEX(Члени!$C:$C,MATCH(B1804,Члени!$A:$A,0)),"ID не знайдено"))</f>
        <v/>
      </c>
      <c r="E1804" s="8" t="n"/>
    </row>
    <row r="1805">
      <c r="A1805" s="7" t="n"/>
      <c r="C1805">
        <f>IF(B1805="","",IFERROR(INDEX(Члени!$B:$B,MATCH(B1805,Члени!$A:$A,0))&amp;" "&amp;INDEX(Члени!$C:$C,MATCH(B1805,Члени!$A:$A,0)),"ID не знайдено"))</f>
        <v/>
      </c>
      <c r="E1805" s="8" t="n"/>
    </row>
    <row r="1806">
      <c r="A1806" s="7" t="n"/>
      <c r="C1806">
        <f>IF(B1806="","",IFERROR(INDEX(Члени!$B:$B,MATCH(B1806,Члени!$A:$A,0))&amp;" "&amp;INDEX(Члени!$C:$C,MATCH(B1806,Члени!$A:$A,0)),"ID не знайдено"))</f>
        <v/>
      </c>
      <c r="E1806" s="8" t="n"/>
    </row>
    <row r="1807">
      <c r="A1807" s="7" t="n"/>
      <c r="C1807">
        <f>IF(B1807="","",IFERROR(INDEX(Члени!$B:$B,MATCH(B1807,Члени!$A:$A,0))&amp;" "&amp;INDEX(Члени!$C:$C,MATCH(B1807,Члени!$A:$A,0)),"ID не знайдено"))</f>
        <v/>
      </c>
      <c r="E1807" s="8" t="n"/>
    </row>
    <row r="1808">
      <c r="A1808" s="7" t="n"/>
      <c r="C1808">
        <f>IF(B1808="","",IFERROR(INDEX(Члени!$B:$B,MATCH(B1808,Члени!$A:$A,0))&amp;" "&amp;INDEX(Члени!$C:$C,MATCH(B1808,Члени!$A:$A,0)),"ID не знайдено"))</f>
        <v/>
      </c>
      <c r="E1808" s="8" t="n"/>
    </row>
    <row r="1809">
      <c r="A1809" s="7" t="n"/>
      <c r="C1809">
        <f>IF(B1809="","",IFERROR(INDEX(Члени!$B:$B,MATCH(B1809,Члени!$A:$A,0))&amp;" "&amp;INDEX(Члени!$C:$C,MATCH(B1809,Члени!$A:$A,0)),"ID не знайдено"))</f>
        <v/>
      </c>
      <c r="E1809" s="8" t="n"/>
    </row>
    <row r="1810">
      <c r="A1810" s="7" t="n"/>
      <c r="C1810">
        <f>IF(B1810="","",IFERROR(INDEX(Члени!$B:$B,MATCH(B1810,Члени!$A:$A,0))&amp;" "&amp;INDEX(Члени!$C:$C,MATCH(B1810,Члени!$A:$A,0)),"ID не знайдено"))</f>
        <v/>
      </c>
      <c r="E1810" s="8" t="n"/>
    </row>
    <row r="1811">
      <c r="A1811" s="7" t="n"/>
      <c r="C1811">
        <f>IF(B1811="","",IFERROR(INDEX(Члени!$B:$B,MATCH(B1811,Члени!$A:$A,0))&amp;" "&amp;INDEX(Члени!$C:$C,MATCH(B1811,Члени!$A:$A,0)),"ID не знайдено"))</f>
        <v/>
      </c>
      <c r="E1811" s="8" t="n"/>
    </row>
    <row r="1812">
      <c r="A1812" s="7" t="n"/>
      <c r="C1812">
        <f>IF(B1812="","",IFERROR(INDEX(Члени!$B:$B,MATCH(B1812,Члени!$A:$A,0))&amp;" "&amp;INDEX(Члени!$C:$C,MATCH(B1812,Члени!$A:$A,0)),"ID не знайдено"))</f>
        <v/>
      </c>
      <c r="E1812" s="8" t="n"/>
    </row>
    <row r="1813">
      <c r="A1813" s="7" t="n"/>
      <c r="C1813">
        <f>IF(B1813="","",IFERROR(INDEX(Члени!$B:$B,MATCH(B1813,Члени!$A:$A,0))&amp;" "&amp;INDEX(Члени!$C:$C,MATCH(B1813,Члени!$A:$A,0)),"ID не знайдено"))</f>
        <v/>
      </c>
      <c r="E1813" s="8" t="n"/>
    </row>
    <row r="1814">
      <c r="A1814" s="7" t="n"/>
      <c r="C1814">
        <f>IF(B1814="","",IFERROR(INDEX(Члени!$B:$B,MATCH(B1814,Члени!$A:$A,0))&amp;" "&amp;INDEX(Члени!$C:$C,MATCH(B1814,Члени!$A:$A,0)),"ID не знайдено"))</f>
        <v/>
      </c>
      <c r="E1814" s="8" t="n"/>
    </row>
    <row r="1815">
      <c r="A1815" s="7" t="n"/>
      <c r="C1815">
        <f>IF(B1815="","",IFERROR(INDEX(Члени!$B:$B,MATCH(B1815,Члени!$A:$A,0))&amp;" "&amp;INDEX(Члени!$C:$C,MATCH(B1815,Члени!$A:$A,0)),"ID не знайдено"))</f>
        <v/>
      </c>
      <c r="E1815" s="8" t="n"/>
    </row>
    <row r="1816">
      <c r="A1816" s="7" t="n"/>
      <c r="C1816">
        <f>IF(B1816="","",IFERROR(INDEX(Члени!$B:$B,MATCH(B1816,Члени!$A:$A,0))&amp;" "&amp;INDEX(Члени!$C:$C,MATCH(B1816,Члени!$A:$A,0)),"ID не знайдено"))</f>
        <v/>
      </c>
      <c r="E1816" s="8" t="n"/>
    </row>
    <row r="1817">
      <c r="A1817" s="7" t="n"/>
      <c r="C1817">
        <f>IF(B1817="","",IFERROR(INDEX(Члени!$B:$B,MATCH(B1817,Члени!$A:$A,0))&amp;" "&amp;INDEX(Члени!$C:$C,MATCH(B1817,Члени!$A:$A,0)),"ID не знайдено"))</f>
        <v/>
      </c>
      <c r="E1817" s="8" t="n"/>
    </row>
    <row r="1818">
      <c r="A1818" s="7" t="n"/>
      <c r="C1818">
        <f>IF(B1818="","",IFERROR(INDEX(Члени!$B:$B,MATCH(B1818,Члени!$A:$A,0))&amp;" "&amp;INDEX(Члени!$C:$C,MATCH(B1818,Члени!$A:$A,0)),"ID не знайдено"))</f>
        <v/>
      </c>
      <c r="E1818" s="8" t="n"/>
    </row>
    <row r="1819">
      <c r="A1819" s="7" t="n"/>
      <c r="C1819">
        <f>IF(B1819="","",IFERROR(INDEX(Члени!$B:$B,MATCH(B1819,Члени!$A:$A,0))&amp;" "&amp;INDEX(Члени!$C:$C,MATCH(B1819,Члени!$A:$A,0)),"ID не знайдено"))</f>
        <v/>
      </c>
      <c r="E1819" s="8" t="n"/>
    </row>
    <row r="1820">
      <c r="A1820" s="7" t="n"/>
      <c r="C1820">
        <f>IF(B1820="","",IFERROR(INDEX(Члени!$B:$B,MATCH(B1820,Члени!$A:$A,0))&amp;" "&amp;INDEX(Члени!$C:$C,MATCH(B1820,Члени!$A:$A,0)),"ID не знайдено"))</f>
        <v/>
      </c>
      <c r="E1820" s="8" t="n"/>
    </row>
    <row r="1821">
      <c r="A1821" s="7" t="n"/>
      <c r="C1821">
        <f>IF(B1821="","",IFERROR(INDEX(Члени!$B:$B,MATCH(B1821,Члени!$A:$A,0))&amp;" "&amp;INDEX(Члени!$C:$C,MATCH(B1821,Члени!$A:$A,0)),"ID не знайдено"))</f>
        <v/>
      </c>
      <c r="E1821" s="8" t="n"/>
    </row>
    <row r="1822">
      <c r="A1822" s="7" t="n"/>
      <c r="C1822">
        <f>IF(B1822="","",IFERROR(INDEX(Члени!$B:$B,MATCH(B1822,Члени!$A:$A,0))&amp;" "&amp;INDEX(Члени!$C:$C,MATCH(B1822,Члени!$A:$A,0)),"ID не знайдено"))</f>
        <v/>
      </c>
      <c r="E1822" s="8" t="n"/>
    </row>
    <row r="1823">
      <c r="A1823" s="7" t="n"/>
      <c r="C1823">
        <f>IF(B1823="","",IFERROR(INDEX(Члени!$B:$B,MATCH(B1823,Члени!$A:$A,0))&amp;" "&amp;INDEX(Члени!$C:$C,MATCH(B1823,Члени!$A:$A,0)),"ID не знайдено"))</f>
        <v/>
      </c>
      <c r="E1823" s="8" t="n"/>
    </row>
    <row r="1824">
      <c r="A1824" s="7" t="n"/>
      <c r="C1824">
        <f>IF(B1824="","",IFERROR(INDEX(Члени!$B:$B,MATCH(B1824,Члени!$A:$A,0))&amp;" "&amp;INDEX(Члени!$C:$C,MATCH(B1824,Члени!$A:$A,0)),"ID не знайдено"))</f>
        <v/>
      </c>
      <c r="E1824" s="8" t="n"/>
    </row>
    <row r="1825">
      <c r="A1825" s="7" t="n"/>
      <c r="C1825">
        <f>IF(B1825="","",IFERROR(INDEX(Члени!$B:$B,MATCH(B1825,Члени!$A:$A,0))&amp;" "&amp;INDEX(Члени!$C:$C,MATCH(B1825,Члени!$A:$A,0)),"ID не знайдено"))</f>
        <v/>
      </c>
      <c r="E1825" s="8" t="n"/>
    </row>
    <row r="1826">
      <c r="A1826" s="7" t="n"/>
      <c r="C1826">
        <f>IF(B1826="","",IFERROR(INDEX(Члени!$B:$B,MATCH(B1826,Члени!$A:$A,0))&amp;" "&amp;INDEX(Члени!$C:$C,MATCH(B1826,Члени!$A:$A,0)),"ID не знайдено"))</f>
        <v/>
      </c>
      <c r="E1826" s="8" t="n"/>
    </row>
    <row r="1827">
      <c r="A1827" s="7" t="n"/>
      <c r="C1827">
        <f>IF(B1827="","",IFERROR(INDEX(Члени!$B:$B,MATCH(B1827,Члени!$A:$A,0))&amp;" "&amp;INDEX(Члени!$C:$C,MATCH(B1827,Члени!$A:$A,0)),"ID не знайдено"))</f>
        <v/>
      </c>
      <c r="E1827" s="8" t="n"/>
    </row>
    <row r="1828">
      <c r="A1828" s="7" t="n"/>
      <c r="C1828">
        <f>IF(B1828="","",IFERROR(INDEX(Члени!$B:$B,MATCH(B1828,Члени!$A:$A,0))&amp;" "&amp;INDEX(Члени!$C:$C,MATCH(B1828,Члени!$A:$A,0)),"ID не знайдено"))</f>
        <v/>
      </c>
      <c r="E1828" s="8" t="n"/>
    </row>
    <row r="1829">
      <c r="A1829" s="7" t="n"/>
      <c r="C1829">
        <f>IF(B1829="","",IFERROR(INDEX(Члени!$B:$B,MATCH(B1829,Члени!$A:$A,0))&amp;" "&amp;INDEX(Члени!$C:$C,MATCH(B1829,Члени!$A:$A,0)),"ID не знайдено"))</f>
        <v/>
      </c>
      <c r="E1829" s="8" t="n"/>
    </row>
    <row r="1830">
      <c r="A1830" s="7" t="n"/>
      <c r="C1830">
        <f>IF(B1830="","",IFERROR(INDEX(Члени!$B:$B,MATCH(B1830,Члени!$A:$A,0))&amp;" "&amp;INDEX(Члени!$C:$C,MATCH(B1830,Члени!$A:$A,0)),"ID не знайдено"))</f>
        <v/>
      </c>
      <c r="E1830" s="8" t="n"/>
    </row>
    <row r="1831">
      <c r="A1831" s="7" t="n"/>
      <c r="C1831">
        <f>IF(B1831="","",IFERROR(INDEX(Члени!$B:$B,MATCH(B1831,Члени!$A:$A,0))&amp;" "&amp;INDEX(Члени!$C:$C,MATCH(B1831,Члени!$A:$A,0)),"ID не знайдено"))</f>
        <v/>
      </c>
      <c r="E1831" s="8" t="n"/>
    </row>
    <row r="1832">
      <c r="A1832" s="7" t="n"/>
      <c r="C1832">
        <f>IF(B1832="","",IFERROR(INDEX(Члени!$B:$B,MATCH(B1832,Члени!$A:$A,0))&amp;" "&amp;INDEX(Члени!$C:$C,MATCH(B1832,Члени!$A:$A,0)),"ID не знайдено"))</f>
        <v/>
      </c>
      <c r="E1832" s="8" t="n"/>
    </row>
    <row r="1833">
      <c r="A1833" s="7" t="n"/>
      <c r="C1833">
        <f>IF(B1833="","",IFERROR(INDEX(Члени!$B:$B,MATCH(B1833,Члени!$A:$A,0))&amp;" "&amp;INDEX(Члени!$C:$C,MATCH(B1833,Члени!$A:$A,0)),"ID не знайдено"))</f>
        <v/>
      </c>
      <c r="E1833" s="8" t="n"/>
    </row>
    <row r="1834">
      <c r="A1834" s="7" t="n"/>
      <c r="C1834">
        <f>IF(B1834="","",IFERROR(INDEX(Члени!$B:$B,MATCH(B1834,Члени!$A:$A,0))&amp;" "&amp;INDEX(Члени!$C:$C,MATCH(B1834,Члени!$A:$A,0)),"ID не знайдено"))</f>
        <v/>
      </c>
      <c r="E1834" s="8" t="n"/>
    </row>
    <row r="1835">
      <c r="A1835" s="7" t="n"/>
      <c r="C1835">
        <f>IF(B1835="","",IFERROR(INDEX(Члени!$B:$B,MATCH(B1835,Члени!$A:$A,0))&amp;" "&amp;INDEX(Члени!$C:$C,MATCH(B1835,Члени!$A:$A,0)),"ID не знайдено"))</f>
        <v/>
      </c>
      <c r="E1835" s="8" t="n"/>
    </row>
    <row r="1836">
      <c r="A1836" s="7" t="n"/>
      <c r="C1836">
        <f>IF(B1836="","",IFERROR(INDEX(Члени!$B:$B,MATCH(B1836,Члени!$A:$A,0))&amp;" "&amp;INDEX(Члени!$C:$C,MATCH(B1836,Члени!$A:$A,0)),"ID не знайдено"))</f>
        <v/>
      </c>
      <c r="E1836" s="8" t="n"/>
    </row>
    <row r="1837">
      <c r="A1837" s="7" t="n"/>
      <c r="C1837">
        <f>IF(B1837="","",IFERROR(INDEX(Члени!$B:$B,MATCH(B1837,Члени!$A:$A,0))&amp;" "&amp;INDEX(Члени!$C:$C,MATCH(B1837,Члени!$A:$A,0)),"ID не знайдено"))</f>
        <v/>
      </c>
      <c r="E1837" s="8" t="n"/>
    </row>
    <row r="1838">
      <c r="A1838" s="7" t="n"/>
      <c r="C1838">
        <f>IF(B1838="","",IFERROR(INDEX(Члени!$B:$B,MATCH(B1838,Члени!$A:$A,0))&amp;" "&amp;INDEX(Члени!$C:$C,MATCH(B1838,Члени!$A:$A,0)),"ID не знайдено"))</f>
        <v/>
      </c>
      <c r="E1838" s="8" t="n"/>
    </row>
    <row r="1839">
      <c r="A1839" s="7" t="n"/>
      <c r="C1839">
        <f>IF(B1839="","",IFERROR(INDEX(Члени!$B:$B,MATCH(B1839,Члени!$A:$A,0))&amp;" "&amp;INDEX(Члени!$C:$C,MATCH(B1839,Члени!$A:$A,0)),"ID не знайдено"))</f>
        <v/>
      </c>
      <c r="E1839" s="8" t="n"/>
    </row>
    <row r="1840">
      <c r="A1840" s="7" t="n"/>
      <c r="C1840">
        <f>IF(B1840="","",IFERROR(INDEX(Члени!$B:$B,MATCH(B1840,Члени!$A:$A,0))&amp;" "&amp;INDEX(Члени!$C:$C,MATCH(B1840,Члени!$A:$A,0)),"ID не знайдено"))</f>
        <v/>
      </c>
      <c r="E1840" s="8" t="n"/>
    </row>
    <row r="1841">
      <c r="A1841" s="7" t="n"/>
      <c r="C1841">
        <f>IF(B1841="","",IFERROR(INDEX(Члени!$B:$B,MATCH(B1841,Члени!$A:$A,0))&amp;" "&amp;INDEX(Члени!$C:$C,MATCH(B1841,Члени!$A:$A,0)),"ID не знайдено"))</f>
        <v/>
      </c>
      <c r="E1841" s="8" t="n"/>
    </row>
    <row r="1842">
      <c r="A1842" s="7" t="n"/>
      <c r="C1842">
        <f>IF(B1842="","",IFERROR(INDEX(Члени!$B:$B,MATCH(B1842,Члени!$A:$A,0))&amp;" "&amp;INDEX(Члени!$C:$C,MATCH(B1842,Члени!$A:$A,0)),"ID не знайдено"))</f>
        <v/>
      </c>
      <c r="E1842" s="8" t="n"/>
    </row>
    <row r="1843">
      <c r="A1843" s="7" t="n"/>
      <c r="C1843">
        <f>IF(B1843="","",IFERROR(INDEX(Члени!$B:$B,MATCH(B1843,Члени!$A:$A,0))&amp;" "&amp;INDEX(Члени!$C:$C,MATCH(B1843,Члени!$A:$A,0)),"ID не знайдено"))</f>
        <v/>
      </c>
      <c r="E1843" s="8" t="n"/>
    </row>
    <row r="1844">
      <c r="A1844" s="7" t="n"/>
      <c r="C1844">
        <f>IF(B1844="","",IFERROR(INDEX(Члени!$B:$B,MATCH(B1844,Члени!$A:$A,0))&amp;" "&amp;INDEX(Члени!$C:$C,MATCH(B1844,Члени!$A:$A,0)),"ID не знайдено"))</f>
        <v/>
      </c>
      <c r="E1844" s="8" t="n"/>
    </row>
    <row r="1845">
      <c r="A1845" s="7" t="n"/>
      <c r="C1845">
        <f>IF(B1845="","",IFERROR(INDEX(Члени!$B:$B,MATCH(B1845,Члени!$A:$A,0))&amp;" "&amp;INDEX(Члени!$C:$C,MATCH(B1845,Члени!$A:$A,0)),"ID не знайдено"))</f>
        <v/>
      </c>
      <c r="E1845" s="8" t="n"/>
    </row>
    <row r="1846">
      <c r="A1846" s="7" t="n"/>
      <c r="C1846">
        <f>IF(B1846="","",IFERROR(INDEX(Члени!$B:$B,MATCH(B1846,Члени!$A:$A,0))&amp;" "&amp;INDEX(Члени!$C:$C,MATCH(B1846,Члени!$A:$A,0)),"ID не знайдено"))</f>
        <v/>
      </c>
      <c r="E1846" s="8" t="n"/>
    </row>
    <row r="1847">
      <c r="A1847" s="7" t="n"/>
      <c r="C1847">
        <f>IF(B1847="","",IFERROR(INDEX(Члени!$B:$B,MATCH(B1847,Члени!$A:$A,0))&amp;" "&amp;INDEX(Члени!$C:$C,MATCH(B1847,Члени!$A:$A,0)),"ID не знайдено"))</f>
        <v/>
      </c>
      <c r="E1847" s="8" t="n"/>
    </row>
    <row r="1848">
      <c r="A1848" s="7" t="n"/>
      <c r="C1848">
        <f>IF(B1848="","",IFERROR(INDEX(Члени!$B:$B,MATCH(B1848,Члени!$A:$A,0))&amp;" "&amp;INDEX(Члени!$C:$C,MATCH(B1848,Члени!$A:$A,0)),"ID не знайдено"))</f>
        <v/>
      </c>
      <c r="E1848" s="8" t="n"/>
    </row>
    <row r="1849">
      <c r="A1849" s="7" t="n"/>
      <c r="C1849">
        <f>IF(B1849="","",IFERROR(INDEX(Члени!$B:$B,MATCH(B1849,Члени!$A:$A,0))&amp;" "&amp;INDEX(Члени!$C:$C,MATCH(B1849,Члени!$A:$A,0)),"ID не знайдено"))</f>
        <v/>
      </c>
      <c r="E1849" s="8" t="n"/>
    </row>
    <row r="1850">
      <c r="A1850" s="7" t="n"/>
      <c r="C1850">
        <f>IF(B1850="","",IFERROR(INDEX(Члени!$B:$B,MATCH(B1850,Члени!$A:$A,0))&amp;" "&amp;INDEX(Члени!$C:$C,MATCH(B1850,Члени!$A:$A,0)),"ID не знайдено"))</f>
        <v/>
      </c>
      <c r="E1850" s="8" t="n"/>
    </row>
    <row r="1851">
      <c r="A1851" s="7" t="n"/>
      <c r="C1851">
        <f>IF(B1851="","",IFERROR(INDEX(Члени!$B:$B,MATCH(B1851,Члени!$A:$A,0))&amp;" "&amp;INDEX(Члени!$C:$C,MATCH(B1851,Члени!$A:$A,0)),"ID не знайдено"))</f>
        <v/>
      </c>
      <c r="E1851" s="8" t="n"/>
    </row>
    <row r="1852">
      <c r="A1852" s="7" t="n"/>
      <c r="C1852">
        <f>IF(B1852="","",IFERROR(INDEX(Члени!$B:$B,MATCH(B1852,Члени!$A:$A,0))&amp;" "&amp;INDEX(Члени!$C:$C,MATCH(B1852,Члени!$A:$A,0)),"ID не знайдено"))</f>
        <v/>
      </c>
      <c r="E1852" s="8" t="n"/>
    </row>
    <row r="1853">
      <c r="A1853" s="7" t="n"/>
      <c r="C1853">
        <f>IF(B1853="","",IFERROR(INDEX(Члени!$B:$B,MATCH(B1853,Члени!$A:$A,0))&amp;" "&amp;INDEX(Члени!$C:$C,MATCH(B1853,Члени!$A:$A,0)),"ID не знайдено"))</f>
        <v/>
      </c>
      <c r="E1853" s="8" t="n"/>
    </row>
    <row r="1854">
      <c r="A1854" s="7" t="n"/>
      <c r="C1854">
        <f>IF(B1854="","",IFERROR(INDEX(Члени!$B:$B,MATCH(B1854,Члени!$A:$A,0))&amp;" "&amp;INDEX(Члени!$C:$C,MATCH(B1854,Члени!$A:$A,0)),"ID не знайдено"))</f>
        <v/>
      </c>
      <c r="E1854" s="8" t="n"/>
    </row>
    <row r="1855">
      <c r="A1855" s="7" t="n"/>
      <c r="C1855">
        <f>IF(B1855="","",IFERROR(INDEX(Члени!$B:$B,MATCH(B1855,Члени!$A:$A,0))&amp;" "&amp;INDEX(Члени!$C:$C,MATCH(B1855,Члени!$A:$A,0)),"ID не знайдено"))</f>
        <v/>
      </c>
      <c r="E1855" s="8" t="n"/>
    </row>
    <row r="1856">
      <c r="A1856" s="7" t="n"/>
      <c r="C1856">
        <f>IF(B1856="","",IFERROR(INDEX(Члени!$B:$B,MATCH(B1856,Члени!$A:$A,0))&amp;" "&amp;INDEX(Члени!$C:$C,MATCH(B1856,Члени!$A:$A,0)),"ID не знайдено"))</f>
        <v/>
      </c>
      <c r="E1856" s="8" t="n"/>
    </row>
    <row r="1857">
      <c r="A1857" s="7" t="n"/>
      <c r="C1857">
        <f>IF(B1857="","",IFERROR(INDEX(Члени!$B:$B,MATCH(B1857,Члени!$A:$A,0))&amp;" "&amp;INDEX(Члени!$C:$C,MATCH(B1857,Члени!$A:$A,0)),"ID не знайдено"))</f>
        <v/>
      </c>
      <c r="E1857" s="8" t="n"/>
    </row>
    <row r="1858">
      <c r="A1858" s="7" t="n"/>
      <c r="C1858">
        <f>IF(B1858="","",IFERROR(INDEX(Члени!$B:$B,MATCH(B1858,Члени!$A:$A,0))&amp;" "&amp;INDEX(Члени!$C:$C,MATCH(B1858,Члени!$A:$A,0)),"ID не знайдено"))</f>
        <v/>
      </c>
      <c r="E1858" s="8" t="n"/>
    </row>
    <row r="1859">
      <c r="A1859" s="7" t="n"/>
      <c r="C1859">
        <f>IF(B1859="","",IFERROR(INDEX(Члени!$B:$B,MATCH(B1859,Члени!$A:$A,0))&amp;" "&amp;INDEX(Члени!$C:$C,MATCH(B1859,Члени!$A:$A,0)),"ID не знайдено"))</f>
        <v/>
      </c>
      <c r="E1859" s="8" t="n"/>
    </row>
    <row r="1860">
      <c r="A1860" s="7" t="n"/>
      <c r="C1860">
        <f>IF(B1860="","",IFERROR(INDEX(Члени!$B:$B,MATCH(B1860,Члени!$A:$A,0))&amp;" "&amp;INDEX(Члени!$C:$C,MATCH(B1860,Члени!$A:$A,0)),"ID не знайдено"))</f>
        <v/>
      </c>
      <c r="E1860" s="8" t="n"/>
    </row>
    <row r="1861">
      <c r="A1861" s="7" t="n"/>
      <c r="C1861">
        <f>IF(B1861="","",IFERROR(INDEX(Члени!$B:$B,MATCH(B1861,Члени!$A:$A,0))&amp;" "&amp;INDEX(Члени!$C:$C,MATCH(B1861,Члени!$A:$A,0)),"ID не знайдено"))</f>
        <v/>
      </c>
      <c r="E1861" s="8" t="n"/>
    </row>
    <row r="1862">
      <c r="A1862" s="7" t="n"/>
      <c r="C1862">
        <f>IF(B1862="","",IFERROR(INDEX(Члени!$B:$B,MATCH(B1862,Члени!$A:$A,0))&amp;" "&amp;INDEX(Члени!$C:$C,MATCH(B1862,Члени!$A:$A,0)),"ID не знайдено"))</f>
        <v/>
      </c>
      <c r="E1862" s="8" t="n"/>
    </row>
    <row r="1863">
      <c r="A1863" s="7" t="n"/>
      <c r="C1863">
        <f>IF(B1863="","",IFERROR(INDEX(Члени!$B:$B,MATCH(B1863,Члени!$A:$A,0))&amp;" "&amp;INDEX(Члени!$C:$C,MATCH(B1863,Члени!$A:$A,0)),"ID не знайдено"))</f>
        <v/>
      </c>
      <c r="E1863" s="8" t="n"/>
    </row>
    <row r="1864">
      <c r="A1864" s="7" t="n"/>
      <c r="C1864">
        <f>IF(B1864="","",IFERROR(INDEX(Члени!$B:$B,MATCH(B1864,Члени!$A:$A,0))&amp;" "&amp;INDEX(Члени!$C:$C,MATCH(B1864,Члени!$A:$A,0)),"ID не знайдено"))</f>
        <v/>
      </c>
      <c r="E1864" s="8" t="n"/>
    </row>
    <row r="1865">
      <c r="A1865" s="7" t="n"/>
      <c r="C1865">
        <f>IF(B1865="","",IFERROR(INDEX(Члени!$B:$B,MATCH(B1865,Члени!$A:$A,0))&amp;" "&amp;INDEX(Члени!$C:$C,MATCH(B1865,Члени!$A:$A,0)),"ID не знайдено"))</f>
        <v/>
      </c>
      <c r="E1865" s="8" t="n"/>
    </row>
    <row r="1866">
      <c r="A1866" s="7" t="n"/>
      <c r="C1866">
        <f>IF(B1866="","",IFERROR(INDEX(Члени!$B:$B,MATCH(B1866,Члени!$A:$A,0))&amp;" "&amp;INDEX(Члени!$C:$C,MATCH(B1866,Члени!$A:$A,0)),"ID не знайдено"))</f>
        <v/>
      </c>
      <c r="E1866" s="8" t="n"/>
    </row>
    <row r="1867">
      <c r="A1867" s="7" t="n"/>
      <c r="C1867">
        <f>IF(B1867="","",IFERROR(INDEX(Члени!$B:$B,MATCH(B1867,Члени!$A:$A,0))&amp;" "&amp;INDEX(Члени!$C:$C,MATCH(B1867,Члени!$A:$A,0)),"ID не знайдено"))</f>
        <v/>
      </c>
      <c r="E1867" s="8" t="n"/>
    </row>
    <row r="1868">
      <c r="A1868" s="7" t="n"/>
      <c r="C1868">
        <f>IF(B1868="","",IFERROR(INDEX(Члени!$B:$B,MATCH(B1868,Члени!$A:$A,0))&amp;" "&amp;INDEX(Члени!$C:$C,MATCH(B1868,Члени!$A:$A,0)),"ID не знайдено"))</f>
        <v/>
      </c>
      <c r="E1868" s="8" t="n"/>
    </row>
    <row r="1869">
      <c r="A1869" s="7" t="n"/>
      <c r="C1869">
        <f>IF(B1869="","",IFERROR(INDEX(Члени!$B:$B,MATCH(B1869,Члени!$A:$A,0))&amp;" "&amp;INDEX(Члени!$C:$C,MATCH(B1869,Члени!$A:$A,0)),"ID не знайдено"))</f>
        <v/>
      </c>
      <c r="E1869" s="8" t="n"/>
    </row>
    <row r="1870">
      <c r="A1870" s="7" t="n"/>
      <c r="C1870">
        <f>IF(B1870="","",IFERROR(INDEX(Члени!$B:$B,MATCH(B1870,Члени!$A:$A,0))&amp;" "&amp;INDEX(Члени!$C:$C,MATCH(B1870,Члени!$A:$A,0)),"ID не знайдено"))</f>
        <v/>
      </c>
      <c r="E1870" s="8" t="n"/>
    </row>
    <row r="1871">
      <c r="A1871" s="7" t="n"/>
      <c r="C1871">
        <f>IF(B1871="","",IFERROR(INDEX(Члени!$B:$B,MATCH(B1871,Члени!$A:$A,0))&amp;" "&amp;INDEX(Члени!$C:$C,MATCH(B1871,Члени!$A:$A,0)),"ID не знайдено"))</f>
        <v/>
      </c>
      <c r="E1871" s="8" t="n"/>
    </row>
    <row r="1872">
      <c r="A1872" s="7" t="n"/>
      <c r="C1872">
        <f>IF(B1872="","",IFERROR(INDEX(Члени!$B:$B,MATCH(B1872,Члени!$A:$A,0))&amp;" "&amp;INDEX(Члени!$C:$C,MATCH(B1872,Члени!$A:$A,0)),"ID не знайдено"))</f>
        <v/>
      </c>
      <c r="E1872" s="8" t="n"/>
    </row>
    <row r="1873">
      <c r="A1873" s="7" t="n"/>
      <c r="C1873">
        <f>IF(B1873="","",IFERROR(INDEX(Члени!$B:$B,MATCH(B1873,Члени!$A:$A,0))&amp;" "&amp;INDEX(Члени!$C:$C,MATCH(B1873,Члени!$A:$A,0)),"ID не знайдено"))</f>
        <v/>
      </c>
      <c r="E1873" s="8" t="n"/>
    </row>
    <row r="1874">
      <c r="A1874" s="7" t="n"/>
      <c r="C1874">
        <f>IF(B1874="","",IFERROR(INDEX(Члени!$B:$B,MATCH(B1874,Члени!$A:$A,0))&amp;" "&amp;INDEX(Члени!$C:$C,MATCH(B1874,Члени!$A:$A,0)),"ID не знайдено"))</f>
        <v/>
      </c>
      <c r="E1874" s="8" t="n"/>
    </row>
    <row r="1875">
      <c r="A1875" s="7" t="n"/>
      <c r="C1875">
        <f>IF(B1875="","",IFERROR(INDEX(Члени!$B:$B,MATCH(B1875,Члени!$A:$A,0))&amp;" "&amp;INDEX(Члени!$C:$C,MATCH(B1875,Члени!$A:$A,0)),"ID не знайдено"))</f>
        <v/>
      </c>
      <c r="E1875" s="8" t="n"/>
    </row>
    <row r="1876">
      <c r="A1876" s="7" t="n"/>
      <c r="C1876">
        <f>IF(B1876="","",IFERROR(INDEX(Члени!$B:$B,MATCH(B1876,Члени!$A:$A,0))&amp;" "&amp;INDEX(Члени!$C:$C,MATCH(B1876,Члени!$A:$A,0)),"ID не знайдено"))</f>
        <v/>
      </c>
      <c r="E1876" s="8" t="n"/>
    </row>
    <row r="1877">
      <c r="A1877" s="7" t="n"/>
      <c r="C1877">
        <f>IF(B1877="","",IFERROR(INDEX(Члени!$B:$B,MATCH(B1877,Члени!$A:$A,0))&amp;" "&amp;INDEX(Члени!$C:$C,MATCH(B1877,Члени!$A:$A,0)),"ID не знайдено"))</f>
        <v/>
      </c>
      <c r="E1877" s="8" t="n"/>
    </row>
    <row r="1878">
      <c r="A1878" s="7" t="n"/>
      <c r="C1878">
        <f>IF(B1878="","",IFERROR(INDEX(Члени!$B:$B,MATCH(B1878,Члени!$A:$A,0))&amp;" "&amp;INDEX(Члени!$C:$C,MATCH(B1878,Члени!$A:$A,0)),"ID не знайдено"))</f>
        <v/>
      </c>
      <c r="E1878" s="8" t="n"/>
    </row>
    <row r="1879">
      <c r="A1879" s="7" t="n"/>
      <c r="C1879">
        <f>IF(B1879="","",IFERROR(INDEX(Члени!$B:$B,MATCH(B1879,Члени!$A:$A,0))&amp;" "&amp;INDEX(Члени!$C:$C,MATCH(B1879,Члени!$A:$A,0)),"ID не знайдено"))</f>
        <v/>
      </c>
      <c r="E1879" s="8" t="n"/>
    </row>
    <row r="1880">
      <c r="A1880" s="7" t="n"/>
      <c r="C1880">
        <f>IF(B1880="","",IFERROR(INDEX(Члени!$B:$B,MATCH(B1880,Члени!$A:$A,0))&amp;" "&amp;INDEX(Члени!$C:$C,MATCH(B1880,Члени!$A:$A,0)),"ID не знайдено"))</f>
        <v/>
      </c>
      <c r="E1880" s="8" t="n"/>
    </row>
    <row r="1881">
      <c r="A1881" s="7" t="n"/>
      <c r="C1881">
        <f>IF(B1881="","",IFERROR(INDEX(Члени!$B:$B,MATCH(B1881,Члени!$A:$A,0))&amp;" "&amp;INDEX(Члени!$C:$C,MATCH(B1881,Члени!$A:$A,0)),"ID не знайдено"))</f>
        <v/>
      </c>
      <c r="E1881" s="8" t="n"/>
    </row>
    <row r="1882">
      <c r="A1882" s="7" t="n"/>
      <c r="C1882">
        <f>IF(B1882="","",IFERROR(INDEX(Члени!$B:$B,MATCH(B1882,Члени!$A:$A,0))&amp;" "&amp;INDEX(Члени!$C:$C,MATCH(B1882,Члени!$A:$A,0)),"ID не знайдено"))</f>
        <v/>
      </c>
      <c r="E1882" s="8" t="n"/>
    </row>
    <row r="1883">
      <c r="A1883" s="7" t="n"/>
      <c r="C1883">
        <f>IF(B1883="","",IFERROR(INDEX(Члени!$B:$B,MATCH(B1883,Члени!$A:$A,0))&amp;" "&amp;INDEX(Члени!$C:$C,MATCH(B1883,Члени!$A:$A,0)),"ID не знайдено"))</f>
        <v/>
      </c>
      <c r="E1883" s="8" t="n"/>
    </row>
    <row r="1884">
      <c r="A1884" s="7" t="n"/>
      <c r="C1884">
        <f>IF(B1884="","",IFERROR(INDEX(Члени!$B:$B,MATCH(B1884,Члени!$A:$A,0))&amp;" "&amp;INDEX(Члени!$C:$C,MATCH(B1884,Члени!$A:$A,0)),"ID не знайдено"))</f>
        <v/>
      </c>
      <c r="E1884" s="8" t="n"/>
    </row>
    <row r="1885">
      <c r="A1885" s="7" t="n"/>
      <c r="C1885">
        <f>IF(B1885="","",IFERROR(INDEX(Члени!$B:$B,MATCH(B1885,Члени!$A:$A,0))&amp;" "&amp;INDEX(Члени!$C:$C,MATCH(B1885,Члени!$A:$A,0)),"ID не знайдено"))</f>
        <v/>
      </c>
      <c r="E1885" s="8" t="n"/>
    </row>
    <row r="1886">
      <c r="A1886" s="7" t="n"/>
      <c r="C1886">
        <f>IF(B1886="","",IFERROR(INDEX(Члени!$B:$B,MATCH(B1886,Члени!$A:$A,0))&amp;" "&amp;INDEX(Члени!$C:$C,MATCH(B1886,Члени!$A:$A,0)),"ID не знайдено"))</f>
        <v/>
      </c>
      <c r="E1886" s="8" t="n"/>
    </row>
    <row r="1887">
      <c r="A1887" s="7" t="n"/>
      <c r="C1887">
        <f>IF(B1887="","",IFERROR(INDEX(Члени!$B:$B,MATCH(B1887,Члени!$A:$A,0))&amp;" "&amp;INDEX(Члени!$C:$C,MATCH(B1887,Члени!$A:$A,0)),"ID не знайдено"))</f>
        <v/>
      </c>
      <c r="E1887" s="8" t="n"/>
    </row>
    <row r="1888">
      <c r="A1888" s="7" t="n"/>
      <c r="C1888">
        <f>IF(B1888="","",IFERROR(INDEX(Члени!$B:$B,MATCH(B1888,Члени!$A:$A,0))&amp;" "&amp;INDEX(Члени!$C:$C,MATCH(B1888,Члени!$A:$A,0)),"ID не знайдено"))</f>
        <v/>
      </c>
      <c r="E1888" s="8" t="n"/>
    </row>
    <row r="1889">
      <c r="A1889" s="7" t="n"/>
      <c r="C1889">
        <f>IF(B1889="","",IFERROR(INDEX(Члени!$B:$B,MATCH(B1889,Члени!$A:$A,0))&amp;" "&amp;INDEX(Члени!$C:$C,MATCH(B1889,Члени!$A:$A,0)),"ID не знайдено"))</f>
        <v/>
      </c>
      <c r="E1889" s="8" t="n"/>
    </row>
    <row r="1890">
      <c r="A1890" s="7" t="n"/>
      <c r="C1890">
        <f>IF(B1890="","",IFERROR(INDEX(Члени!$B:$B,MATCH(B1890,Члени!$A:$A,0))&amp;" "&amp;INDEX(Члени!$C:$C,MATCH(B1890,Члени!$A:$A,0)),"ID не знайдено"))</f>
        <v/>
      </c>
      <c r="E1890" s="8" t="n"/>
    </row>
    <row r="1891">
      <c r="A1891" s="7" t="n"/>
      <c r="C1891">
        <f>IF(B1891="","",IFERROR(INDEX(Члени!$B:$B,MATCH(B1891,Члени!$A:$A,0))&amp;" "&amp;INDEX(Члени!$C:$C,MATCH(B1891,Члени!$A:$A,0)),"ID не знайдено"))</f>
        <v/>
      </c>
      <c r="E1891" s="8" t="n"/>
    </row>
    <row r="1892">
      <c r="A1892" s="7" t="n"/>
      <c r="C1892">
        <f>IF(B1892="","",IFERROR(INDEX(Члени!$B:$B,MATCH(B1892,Члени!$A:$A,0))&amp;" "&amp;INDEX(Члени!$C:$C,MATCH(B1892,Члени!$A:$A,0)),"ID не знайдено"))</f>
        <v/>
      </c>
      <c r="E1892" s="8" t="n"/>
    </row>
    <row r="1893">
      <c r="A1893" s="7" t="n"/>
      <c r="C1893">
        <f>IF(B1893="","",IFERROR(INDEX(Члени!$B:$B,MATCH(B1893,Члени!$A:$A,0))&amp;" "&amp;INDEX(Члени!$C:$C,MATCH(B1893,Члени!$A:$A,0)),"ID не знайдено"))</f>
        <v/>
      </c>
      <c r="E1893" s="8" t="n"/>
    </row>
    <row r="1894">
      <c r="A1894" s="7" t="n"/>
      <c r="C1894">
        <f>IF(B1894="","",IFERROR(INDEX(Члени!$B:$B,MATCH(B1894,Члени!$A:$A,0))&amp;" "&amp;INDEX(Члени!$C:$C,MATCH(B1894,Члени!$A:$A,0)),"ID не знайдено"))</f>
        <v/>
      </c>
      <c r="E1894" s="8" t="n"/>
    </row>
    <row r="1895">
      <c r="A1895" s="7" t="n"/>
      <c r="C1895">
        <f>IF(B1895="","",IFERROR(INDEX(Члени!$B:$B,MATCH(B1895,Члени!$A:$A,0))&amp;" "&amp;INDEX(Члени!$C:$C,MATCH(B1895,Члени!$A:$A,0)),"ID не знайдено"))</f>
        <v/>
      </c>
      <c r="E1895" s="8" t="n"/>
    </row>
    <row r="1896">
      <c r="A1896" s="7" t="n"/>
      <c r="C1896">
        <f>IF(B1896="","",IFERROR(INDEX(Члени!$B:$B,MATCH(B1896,Члени!$A:$A,0))&amp;" "&amp;INDEX(Члени!$C:$C,MATCH(B1896,Члени!$A:$A,0)),"ID не знайдено"))</f>
        <v/>
      </c>
      <c r="E1896" s="8" t="n"/>
    </row>
    <row r="1897">
      <c r="A1897" s="7" t="n"/>
      <c r="C1897">
        <f>IF(B1897="","",IFERROR(INDEX(Члени!$B:$B,MATCH(B1897,Члени!$A:$A,0))&amp;" "&amp;INDEX(Члени!$C:$C,MATCH(B1897,Члени!$A:$A,0)),"ID не знайдено"))</f>
        <v/>
      </c>
      <c r="E1897" s="8" t="n"/>
    </row>
    <row r="1898">
      <c r="A1898" s="7" t="n"/>
      <c r="C1898">
        <f>IF(B1898="","",IFERROR(INDEX(Члени!$B:$B,MATCH(B1898,Члени!$A:$A,0))&amp;" "&amp;INDEX(Члени!$C:$C,MATCH(B1898,Члени!$A:$A,0)),"ID не знайдено"))</f>
        <v/>
      </c>
      <c r="E1898" s="8" t="n"/>
    </row>
    <row r="1899">
      <c r="A1899" s="7" t="n"/>
      <c r="C1899">
        <f>IF(B1899="","",IFERROR(INDEX(Члени!$B:$B,MATCH(B1899,Члени!$A:$A,0))&amp;" "&amp;INDEX(Члени!$C:$C,MATCH(B1899,Члени!$A:$A,0)),"ID не знайдено"))</f>
        <v/>
      </c>
      <c r="E1899" s="8" t="n"/>
    </row>
    <row r="1900">
      <c r="A1900" s="7" t="n"/>
      <c r="C1900">
        <f>IF(B1900="","",IFERROR(INDEX(Члени!$B:$B,MATCH(B1900,Члени!$A:$A,0))&amp;" "&amp;INDEX(Члени!$C:$C,MATCH(B1900,Члени!$A:$A,0)),"ID не знайдено"))</f>
        <v/>
      </c>
      <c r="E1900" s="8" t="n"/>
    </row>
    <row r="1901">
      <c r="A1901" s="7" t="n"/>
      <c r="C1901">
        <f>IF(B1901="","",IFERROR(INDEX(Члени!$B:$B,MATCH(B1901,Члени!$A:$A,0))&amp;" "&amp;INDEX(Члени!$C:$C,MATCH(B1901,Члени!$A:$A,0)),"ID не знайдено"))</f>
        <v/>
      </c>
      <c r="E1901" s="8" t="n"/>
    </row>
    <row r="1902">
      <c r="A1902" s="7" t="n"/>
      <c r="C1902">
        <f>IF(B1902="","",IFERROR(INDEX(Члени!$B:$B,MATCH(B1902,Члени!$A:$A,0))&amp;" "&amp;INDEX(Члени!$C:$C,MATCH(B1902,Члени!$A:$A,0)),"ID не знайдено"))</f>
        <v/>
      </c>
      <c r="E1902" s="8" t="n"/>
    </row>
    <row r="1903">
      <c r="A1903" s="7" t="n"/>
      <c r="C1903">
        <f>IF(B1903="","",IFERROR(INDEX(Члени!$B:$B,MATCH(B1903,Члени!$A:$A,0))&amp;" "&amp;INDEX(Члени!$C:$C,MATCH(B1903,Члени!$A:$A,0)),"ID не знайдено"))</f>
        <v/>
      </c>
      <c r="E1903" s="8" t="n"/>
    </row>
    <row r="1904">
      <c r="A1904" s="7" t="n"/>
      <c r="C1904">
        <f>IF(B1904="","",IFERROR(INDEX(Члени!$B:$B,MATCH(B1904,Члени!$A:$A,0))&amp;" "&amp;INDEX(Члени!$C:$C,MATCH(B1904,Члени!$A:$A,0)),"ID не знайдено"))</f>
        <v/>
      </c>
      <c r="E1904" s="8" t="n"/>
    </row>
    <row r="1905">
      <c r="A1905" s="7" t="n"/>
      <c r="C1905">
        <f>IF(B1905="","",IFERROR(INDEX(Члени!$B:$B,MATCH(B1905,Члени!$A:$A,0))&amp;" "&amp;INDEX(Члени!$C:$C,MATCH(B1905,Члени!$A:$A,0)),"ID не знайдено"))</f>
        <v/>
      </c>
      <c r="E1905" s="8" t="n"/>
    </row>
    <row r="1906">
      <c r="A1906" s="7" t="n"/>
      <c r="C1906">
        <f>IF(B1906="","",IFERROR(INDEX(Члени!$B:$B,MATCH(B1906,Члени!$A:$A,0))&amp;" "&amp;INDEX(Члени!$C:$C,MATCH(B1906,Члени!$A:$A,0)),"ID не знайдено"))</f>
        <v/>
      </c>
      <c r="E1906" s="8" t="n"/>
    </row>
    <row r="1907">
      <c r="A1907" s="7" t="n"/>
      <c r="C1907">
        <f>IF(B1907="","",IFERROR(INDEX(Члени!$B:$B,MATCH(B1907,Члени!$A:$A,0))&amp;" "&amp;INDEX(Члени!$C:$C,MATCH(B1907,Члени!$A:$A,0)),"ID не знайдено"))</f>
        <v/>
      </c>
      <c r="E1907" s="8" t="n"/>
    </row>
    <row r="1908">
      <c r="A1908" s="7" t="n"/>
      <c r="C1908">
        <f>IF(B1908="","",IFERROR(INDEX(Члени!$B:$B,MATCH(B1908,Члени!$A:$A,0))&amp;" "&amp;INDEX(Члени!$C:$C,MATCH(B1908,Члени!$A:$A,0)),"ID не знайдено"))</f>
        <v/>
      </c>
      <c r="E1908" s="8" t="n"/>
    </row>
    <row r="1909">
      <c r="A1909" s="7" t="n"/>
      <c r="C1909">
        <f>IF(B1909="","",IFERROR(INDEX(Члени!$B:$B,MATCH(B1909,Члени!$A:$A,0))&amp;" "&amp;INDEX(Члени!$C:$C,MATCH(B1909,Члени!$A:$A,0)),"ID не знайдено"))</f>
        <v/>
      </c>
      <c r="E1909" s="8" t="n"/>
    </row>
    <row r="1910">
      <c r="A1910" s="7" t="n"/>
      <c r="C1910">
        <f>IF(B1910="","",IFERROR(INDEX(Члени!$B:$B,MATCH(B1910,Члени!$A:$A,0))&amp;" "&amp;INDEX(Члени!$C:$C,MATCH(B1910,Члени!$A:$A,0)),"ID не знайдено"))</f>
        <v/>
      </c>
      <c r="E1910" s="8" t="n"/>
    </row>
    <row r="1911">
      <c r="A1911" s="7" t="n"/>
      <c r="C1911">
        <f>IF(B1911="","",IFERROR(INDEX(Члени!$B:$B,MATCH(B1911,Члени!$A:$A,0))&amp;" "&amp;INDEX(Члени!$C:$C,MATCH(B1911,Члени!$A:$A,0)),"ID не знайдено"))</f>
        <v/>
      </c>
      <c r="E1911" s="8" t="n"/>
    </row>
    <row r="1912">
      <c r="A1912" s="7" t="n"/>
      <c r="C1912">
        <f>IF(B1912="","",IFERROR(INDEX(Члени!$B:$B,MATCH(B1912,Члени!$A:$A,0))&amp;" "&amp;INDEX(Члени!$C:$C,MATCH(B1912,Члени!$A:$A,0)),"ID не знайдено"))</f>
        <v/>
      </c>
      <c r="E1912" s="8" t="n"/>
    </row>
    <row r="1913">
      <c r="A1913" s="7" t="n"/>
      <c r="C1913">
        <f>IF(B1913="","",IFERROR(INDEX(Члени!$B:$B,MATCH(B1913,Члени!$A:$A,0))&amp;" "&amp;INDEX(Члени!$C:$C,MATCH(B1913,Члени!$A:$A,0)),"ID не знайдено"))</f>
        <v/>
      </c>
      <c r="E1913" s="8" t="n"/>
    </row>
    <row r="1914">
      <c r="A1914" s="7" t="n"/>
      <c r="C1914">
        <f>IF(B1914="","",IFERROR(INDEX(Члени!$B:$B,MATCH(B1914,Члени!$A:$A,0))&amp;" "&amp;INDEX(Члени!$C:$C,MATCH(B1914,Члени!$A:$A,0)),"ID не знайдено"))</f>
        <v/>
      </c>
      <c r="E1914" s="8" t="n"/>
    </row>
    <row r="1915">
      <c r="A1915" s="7" t="n"/>
      <c r="C1915">
        <f>IF(B1915="","",IFERROR(INDEX(Члени!$B:$B,MATCH(B1915,Члени!$A:$A,0))&amp;" "&amp;INDEX(Члени!$C:$C,MATCH(B1915,Члени!$A:$A,0)),"ID не знайдено"))</f>
        <v/>
      </c>
      <c r="E1915" s="8" t="n"/>
    </row>
    <row r="1916">
      <c r="A1916" s="7" t="n"/>
      <c r="C1916">
        <f>IF(B1916="","",IFERROR(INDEX(Члени!$B:$B,MATCH(B1916,Члени!$A:$A,0))&amp;" "&amp;INDEX(Члени!$C:$C,MATCH(B1916,Члени!$A:$A,0)),"ID не знайдено"))</f>
        <v/>
      </c>
      <c r="E1916" s="8" t="n"/>
    </row>
    <row r="1917">
      <c r="A1917" s="7" t="n"/>
      <c r="C1917">
        <f>IF(B1917="","",IFERROR(INDEX(Члени!$B:$B,MATCH(B1917,Члени!$A:$A,0))&amp;" "&amp;INDEX(Члени!$C:$C,MATCH(B1917,Члени!$A:$A,0)),"ID не знайдено"))</f>
        <v/>
      </c>
      <c r="E1917" s="8" t="n"/>
    </row>
    <row r="1918">
      <c r="A1918" s="7" t="n"/>
      <c r="C1918">
        <f>IF(B1918="","",IFERROR(INDEX(Члени!$B:$B,MATCH(B1918,Члени!$A:$A,0))&amp;" "&amp;INDEX(Члени!$C:$C,MATCH(B1918,Члени!$A:$A,0)),"ID не знайдено"))</f>
        <v/>
      </c>
      <c r="E1918" s="8" t="n"/>
    </row>
    <row r="1919">
      <c r="A1919" s="7" t="n"/>
      <c r="C1919">
        <f>IF(B1919="","",IFERROR(INDEX(Члени!$B:$B,MATCH(B1919,Члени!$A:$A,0))&amp;" "&amp;INDEX(Члени!$C:$C,MATCH(B1919,Члени!$A:$A,0)),"ID не знайдено"))</f>
        <v/>
      </c>
      <c r="E1919" s="8" t="n"/>
    </row>
    <row r="1920">
      <c r="A1920" s="7" t="n"/>
      <c r="C1920">
        <f>IF(B1920="","",IFERROR(INDEX(Члени!$B:$B,MATCH(B1920,Члени!$A:$A,0))&amp;" "&amp;INDEX(Члени!$C:$C,MATCH(B1920,Члени!$A:$A,0)),"ID не знайдено"))</f>
        <v/>
      </c>
      <c r="E1920" s="8" t="n"/>
    </row>
    <row r="1921">
      <c r="A1921" s="7" t="n"/>
      <c r="C1921">
        <f>IF(B1921="","",IFERROR(INDEX(Члени!$B:$B,MATCH(B1921,Члени!$A:$A,0))&amp;" "&amp;INDEX(Члени!$C:$C,MATCH(B1921,Члени!$A:$A,0)),"ID не знайдено"))</f>
        <v/>
      </c>
      <c r="E1921" s="8" t="n"/>
    </row>
    <row r="1922">
      <c r="A1922" s="7" t="n"/>
      <c r="C1922">
        <f>IF(B1922="","",IFERROR(INDEX(Члени!$B:$B,MATCH(B1922,Члени!$A:$A,0))&amp;" "&amp;INDEX(Члени!$C:$C,MATCH(B1922,Члени!$A:$A,0)),"ID не знайдено"))</f>
        <v/>
      </c>
      <c r="E1922" s="8" t="n"/>
    </row>
    <row r="1923">
      <c r="A1923" s="7" t="n"/>
      <c r="C1923">
        <f>IF(B1923="","",IFERROR(INDEX(Члени!$B:$B,MATCH(B1923,Члени!$A:$A,0))&amp;" "&amp;INDEX(Члени!$C:$C,MATCH(B1923,Члени!$A:$A,0)),"ID не знайдено"))</f>
        <v/>
      </c>
      <c r="E1923" s="8" t="n"/>
    </row>
    <row r="1924">
      <c r="A1924" s="7" t="n"/>
      <c r="C1924">
        <f>IF(B1924="","",IFERROR(INDEX(Члени!$B:$B,MATCH(B1924,Члени!$A:$A,0))&amp;" "&amp;INDEX(Члени!$C:$C,MATCH(B1924,Члени!$A:$A,0)),"ID не знайдено"))</f>
        <v/>
      </c>
      <c r="E1924" s="8" t="n"/>
    </row>
    <row r="1925">
      <c r="A1925" s="7" t="n"/>
      <c r="C1925">
        <f>IF(B1925="","",IFERROR(INDEX(Члени!$B:$B,MATCH(B1925,Члени!$A:$A,0))&amp;" "&amp;INDEX(Члени!$C:$C,MATCH(B1925,Члени!$A:$A,0)),"ID не знайдено"))</f>
        <v/>
      </c>
      <c r="E1925" s="8" t="n"/>
    </row>
    <row r="1926">
      <c r="A1926" s="7" t="n"/>
      <c r="C1926">
        <f>IF(B1926="","",IFERROR(INDEX(Члени!$B:$B,MATCH(B1926,Члени!$A:$A,0))&amp;" "&amp;INDEX(Члени!$C:$C,MATCH(B1926,Члени!$A:$A,0)),"ID не знайдено"))</f>
        <v/>
      </c>
      <c r="E1926" s="8" t="n"/>
    </row>
    <row r="1927">
      <c r="A1927" s="7" t="n"/>
      <c r="C1927">
        <f>IF(B1927="","",IFERROR(INDEX(Члени!$B:$B,MATCH(B1927,Члени!$A:$A,0))&amp;" "&amp;INDEX(Члени!$C:$C,MATCH(B1927,Члени!$A:$A,0)),"ID не знайдено"))</f>
        <v/>
      </c>
      <c r="E1927" s="8" t="n"/>
    </row>
    <row r="1928">
      <c r="A1928" s="7" t="n"/>
      <c r="C1928">
        <f>IF(B1928="","",IFERROR(INDEX(Члени!$B:$B,MATCH(B1928,Члени!$A:$A,0))&amp;" "&amp;INDEX(Члени!$C:$C,MATCH(B1928,Члени!$A:$A,0)),"ID не знайдено"))</f>
        <v/>
      </c>
      <c r="E1928" s="8" t="n"/>
    </row>
    <row r="1929">
      <c r="A1929" s="7" t="n"/>
      <c r="C1929">
        <f>IF(B1929="","",IFERROR(INDEX(Члени!$B:$B,MATCH(B1929,Члени!$A:$A,0))&amp;" "&amp;INDEX(Члени!$C:$C,MATCH(B1929,Члени!$A:$A,0)),"ID не знайдено"))</f>
        <v/>
      </c>
      <c r="E1929" s="8" t="n"/>
    </row>
    <row r="1930">
      <c r="A1930" s="7" t="n"/>
      <c r="C1930">
        <f>IF(B1930="","",IFERROR(INDEX(Члени!$B:$B,MATCH(B1930,Члени!$A:$A,0))&amp;" "&amp;INDEX(Члени!$C:$C,MATCH(B1930,Члени!$A:$A,0)),"ID не знайдено"))</f>
        <v/>
      </c>
      <c r="E1930" s="8" t="n"/>
    </row>
    <row r="1931">
      <c r="A1931" s="7" t="n"/>
      <c r="C1931">
        <f>IF(B1931="","",IFERROR(INDEX(Члени!$B:$B,MATCH(B1931,Члени!$A:$A,0))&amp;" "&amp;INDEX(Члени!$C:$C,MATCH(B1931,Члени!$A:$A,0)),"ID не знайдено"))</f>
        <v/>
      </c>
      <c r="E1931" s="8" t="n"/>
    </row>
    <row r="1932">
      <c r="A1932" s="7" t="n"/>
      <c r="C1932">
        <f>IF(B1932="","",IFERROR(INDEX(Члени!$B:$B,MATCH(B1932,Члени!$A:$A,0))&amp;" "&amp;INDEX(Члени!$C:$C,MATCH(B1932,Члени!$A:$A,0)),"ID не знайдено"))</f>
        <v/>
      </c>
      <c r="E1932" s="8" t="n"/>
    </row>
    <row r="1933">
      <c r="A1933" s="7" t="n"/>
      <c r="C1933">
        <f>IF(B1933="","",IFERROR(INDEX(Члени!$B:$B,MATCH(B1933,Члени!$A:$A,0))&amp;" "&amp;INDEX(Члени!$C:$C,MATCH(B1933,Члени!$A:$A,0)),"ID не знайдено"))</f>
        <v/>
      </c>
      <c r="E1933" s="8" t="n"/>
    </row>
    <row r="1934">
      <c r="A1934" s="7" t="n"/>
      <c r="C1934">
        <f>IF(B1934="","",IFERROR(INDEX(Члени!$B:$B,MATCH(B1934,Члени!$A:$A,0))&amp;" "&amp;INDEX(Члени!$C:$C,MATCH(B1934,Члени!$A:$A,0)),"ID не знайдено"))</f>
        <v/>
      </c>
      <c r="E1934" s="8" t="n"/>
    </row>
    <row r="1935">
      <c r="A1935" s="7" t="n"/>
      <c r="C1935">
        <f>IF(B1935="","",IFERROR(INDEX(Члени!$B:$B,MATCH(B1935,Члени!$A:$A,0))&amp;" "&amp;INDEX(Члени!$C:$C,MATCH(B1935,Члени!$A:$A,0)),"ID не знайдено"))</f>
        <v/>
      </c>
      <c r="E1935" s="8" t="n"/>
    </row>
    <row r="1936">
      <c r="A1936" s="7" t="n"/>
      <c r="C1936">
        <f>IF(B1936="","",IFERROR(INDEX(Члени!$B:$B,MATCH(B1936,Члени!$A:$A,0))&amp;" "&amp;INDEX(Члени!$C:$C,MATCH(B1936,Члени!$A:$A,0)),"ID не знайдено"))</f>
        <v/>
      </c>
      <c r="E1936" s="8" t="n"/>
    </row>
    <row r="1937">
      <c r="A1937" s="7" t="n"/>
      <c r="C1937">
        <f>IF(B1937="","",IFERROR(INDEX(Члени!$B:$B,MATCH(B1937,Члени!$A:$A,0))&amp;" "&amp;INDEX(Члени!$C:$C,MATCH(B1937,Члени!$A:$A,0)),"ID не знайдено"))</f>
        <v/>
      </c>
      <c r="E1937" s="8" t="n"/>
    </row>
    <row r="1938">
      <c r="A1938" s="7" t="n"/>
      <c r="C1938">
        <f>IF(B1938="","",IFERROR(INDEX(Члени!$B:$B,MATCH(B1938,Члени!$A:$A,0))&amp;" "&amp;INDEX(Члени!$C:$C,MATCH(B1938,Члени!$A:$A,0)),"ID не знайдено"))</f>
        <v/>
      </c>
      <c r="E1938" s="8" t="n"/>
    </row>
    <row r="1939">
      <c r="A1939" s="7" t="n"/>
      <c r="C1939">
        <f>IF(B1939="","",IFERROR(INDEX(Члени!$B:$B,MATCH(B1939,Члени!$A:$A,0))&amp;" "&amp;INDEX(Члени!$C:$C,MATCH(B1939,Члени!$A:$A,0)),"ID не знайдено"))</f>
        <v/>
      </c>
      <c r="E1939" s="8" t="n"/>
    </row>
    <row r="1940">
      <c r="A1940" s="7" t="n"/>
      <c r="C1940">
        <f>IF(B1940="","",IFERROR(INDEX(Члени!$B:$B,MATCH(B1940,Члени!$A:$A,0))&amp;" "&amp;INDEX(Члени!$C:$C,MATCH(B1940,Члени!$A:$A,0)),"ID не знайдено"))</f>
        <v/>
      </c>
      <c r="E1940" s="8" t="n"/>
    </row>
    <row r="1941">
      <c r="A1941" s="7" t="n"/>
      <c r="C1941">
        <f>IF(B1941="","",IFERROR(INDEX(Члени!$B:$B,MATCH(B1941,Члени!$A:$A,0))&amp;" "&amp;INDEX(Члени!$C:$C,MATCH(B1941,Члени!$A:$A,0)),"ID не знайдено"))</f>
        <v/>
      </c>
      <c r="E1941" s="8" t="n"/>
    </row>
    <row r="1942">
      <c r="A1942" s="7" t="n"/>
      <c r="C1942">
        <f>IF(B1942="","",IFERROR(INDEX(Члени!$B:$B,MATCH(B1942,Члени!$A:$A,0))&amp;" "&amp;INDEX(Члени!$C:$C,MATCH(B1942,Члени!$A:$A,0)),"ID не знайдено"))</f>
        <v/>
      </c>
      <c r="E1942" s="8" t="n"/>
    </row>
    <row r="1943">
      <c r="A1943" s="7" t="n"/>
      <c r="C1943">
        <f>IF(B1943="","",IFERROR(INDEX(Члени!$B:$B,MATCH(B1943,Члени!$A:$A,0))&amp;" "&amp;INDEX(Члени!$C:$C,MATCH(B1943,Члени!$A:$A,0)),"ID не знайдено"))</f>
        <v/>
      </c>
      <c r="E1943" s="8" t="n"/>
    </row>
    <row r="1944">
      <c r="A1944" s="7" t="n"/>
      <c r="C1944">
        <f>IF(B1944="","",IFERROR(INDEX(Члени!$B:$B,MATCH(B1944,Члени!$A:$A,0))&amp;" "&amp;INDEX(Члени!$C:$C,MATCH(B1944,Члени!$A:$A,0)),"ID не знайдено"))</f>
        <v/>
      </c>
      <c r="E1944" s="8" t="n"/>
    </row>
    <row r="1945">
      <c r="A1945" s="7" t="n"/>
      <c r="C1945">
        <f>IF(B1945="","",IFERROR(INDEX(Члени!$B:$B,MATCH(B1945,Члени!$A:$A,0))&amp;" "&amp;INDEX(Члени!$C:$C,MATCH(B1945,Члени!$A:$A,0)),"ID не знайдено"))</f>
        <v/>
      </c>
      <c r="E1945" s="8" t="n"/>
    </row>
    <row r="1946">
      <c r="A1946" s="7" t="n"/>
      <c r="C1946">
        <f>IF(B1946="","",IFERROR(INDEX(Члени!$B:$B,MATCH(B1946,Члени!$A:$A,0))&amp;" "&amp;INDEX(Члени!$C:$C,MATCH(B1946,Члени!$A:$A,0)),"ID не знайдено"))</f>
        <v/>
      </c>
      <c r="E1946" s="8" t="n"/>
    </row>
    <row r="1947">
      <c r="A1947" s="7" t="n"/>
      <c r="C1947">
        <f>IF(B1947="","",IFERROR(INDEX(Члени!$B:$B,MATCH(B1947,Члени!$A:$A,0))&amp;" "&amp;INDEX(Члени!$C:$C,MATCH(B1947,Члени!$A:$A,0)),"ID не знайдено"))</f>
        <v/>
      </c>
      <c r="E1947" s="8" t="n"/>
    </row>
    <row r="1948">
      <c r="A1948" s="7" t="n"/>
      <c r="C1948">
        <f>IF(B1948="","",IFERROR(INDEX(Члени!$B:$B,MATCH(B1948,Члени!$A:$A,0))&amp;" "&amp;INDEX(Члени!$C:$C,MATCH(B1948,Члени!$A:$A,0)),"ID не знайдено"))</f>
        <v/>
      </c>
      <c r="E1948" s="8" t="n"/>
    </row>
    <row r="1949">
      <c r="A1949" s="7" t="n"/>
      <c r="C1949">
        <f>IF(B1949="","",IFERROR(INDEX(Члени!$B:$B,MATCH(B1949,Члени!$A:$A,0))&amp;" "&amp;INDEX(Члени!$C:$C,MATCH(B1949,Члени!$A:$A,0)),"ID не знайдено"))</f>
        <v/>
      </c>
      <c r="E1949" s="8" t="n"/>
    </row>
    <row r="1950">
      <c r="A1950" s="7" t="n"/>
      <c r="C1950">
        <f>IF(B1950="","",IFERROR(INDEX(Члени!$B:$B,MATCH(B1950,Члени!$A:$A,0))&amp;" "&amp;INDEX(Члени!$C:$C,MATCH(B1950,Члени!$A:$A,0)),"ID не знайдено"))</f>
        <v/>
      </c>
      <c r="E1950" s="8" t="n"/>
    </row>
    <row r="1951">
      <c r="A1951" s="7" t="n"/>
      <c r="C1951">
        <f>IF(B1951="","",IFERROR(INDEX(Члени!$B:$B,MATCH(B1951,Члени!$A:$A,0))&amp;" "&amp;INDEX(Члени!$C:$C,MATCH(B1951,Члени!$A:$A,0)),"ID не знайдено"))</f>
        <v/>
      </c>
      <c r="E1951" s="8" t="n"/>
    </row>
    <row r="1952">
      <c r="A1952" s="7" t="n"/>
      <c r="C1952">
        <f>IF(B1952="","",IFERROR(INDEX(Члени!$B:$B,MATCH(B1952,Члени!$A:$A,0))&amp;" "&amp;INDEX(Члени!$C:$C,MATCH(B1952,Члени!$A:$A,0)),"ID не знайдено"))</f>
        <v/>
      </c>
      <c r="E1952" s="8" t="n"/>
    </row>
    <row r="1953">
      <c r="A1953" s="7" t="n"/>
      <c r="C1953">
        <f>IF(B1953="","",IFERROR(INDEX(Члени!$B:$B,MATCH(B1953,Члени!$A:$A,0))&amp;" "&amp;INDEX(Члени!$C:$C,MATCH(B1953,Члени!$A:$A,0)),"ID не знайдено"))</f>
        <v/>
      </c>
      <c r="E1953" s="8" t="n"/>
    </row>
    <row r="1954">
      <c r="A1954" s="7" t="n"/>
      <c r="C1954">
        <f>IF(B1954="","",IFERROR(INDEX(Члени!$B:$B,MATCH(B1954,Члени!$A:$A,0))&amp;" "&amp;INDEX(Члени!$C:$C,MATCH(B1954,Члени!$A:$A,0)),"ID не знайдено"))</f>
        <v/>
      </c>
      <c r="E1954" s="8" t="n"/>
    </row>
    <row r="1955">
      <c r="A1955" s="7" t="n"/>
      <c r="C1955">
        <f>IF(B1955="","",IFERROR(INDEX(Члени!$B:$B,MATCH(B1955,Члени!$A:$A,0))&amp;" "&amp;INDEX(Члени!$C:$C,MATCH(B1955,Члени!$A:$A,0)),"ID не знайдено"))</f>
        <v/>
      </c>
      <c r="E1955" s="8" t="n"/>
    </row>
    <row r="1956">
      <c r="A1956" s="7" t="n"/>
      <c r="C1956">
        <f>IF(B1956="","",IFERROR(INDEX(Члени!$B:$B,MATCH(B1956,Члени!$A:$A,0))&amp;" "&amp;INDEX(Члени!$C:$C,MATCH(B1956,Члени!$A:$A,0)),"ID не знайдено"))</f>
        <v/>
      </c>
      <c r="E1956" s="8" t="n"/>
    </row>
    <row r="1957">
      <c r="A1957" s="7" t="n"/>
      <c r="C1957">
        <f>IF(B1957="","",IFERROR(INDEX(Члени!$B:$B,MATCH(B1957,Члени!$A:$A,0))&amp;" "&amp;INDEX(Члени!$C:$C,MATCH(B1957,Члени!$A:$A,0)),"ID не знайдено"))</f>
        <v/>
      </c>
      <c r="E1957" s="8" t="n"/>
    </row>
    <row r="1958">
      <c r="A1958" s="7" t="n"/>
      <c r="C1958">
        <f>IF(B1958="","",IFERROR(INDEX(Члени!$B:$B,MATCH(B1958,Члени!$A:$A,0))&amp;" "&amp;INDEX(Члени!$C:$C,MATCH(B1958,Члени!$A:$A,0)),"ID не знайдено"))</f>
        <v/>
      </c>
      <c r="E1958" s="8" t="n"/>
    </row>
    <row r="1959">
      <c r="A1959" s="7" t="n"/>
      <c r="C1959">
        <f>IF(B1959="","",IFERROR(INDEX(Члени!$B:$B,MATCH(B1959,Члени!$A:$A,0))&amp;" "&amp;INDEX(Члени!$C:$C,MATCH(B1959,Члени!$A:$A,0)),"ID не знайдено"))</f>
        <v/>
      </c>
      <c r="E1959" s="8" t="n"/>
    </row>
    <row r="1960">
      <c r="A1960" s="7" t="n"/>
      <c r="C1960">
        <f>IF(B1960="","",IFERROR(INDEX(Члени!$B:$B,MATCH(B1960,Члени!$A:$A,0))&amp;" "&amp;INDEX(Члени!$C:$C,MATCH(B1960,Члени!$A:$A,0)),"ID не знайдено"))</f>
        <v/>
      </c>
      <c r="E1960" s="8" t="n"/>
    </row>
    <row r="1961">
      <c r="A1961" s="7" t="n"/>
      <c r="C1961">
        <f>IF(B1961="","",IFERROR(INDEX(Члени!$B:$B,MATCH(B1961,Члени!$A:$A,0))&amp;" "&amp;INDEX(Члени!$C:$C,MATCH(B1961,Члени!$A:$A,0)),"ID не знайдено"))</f>
        <v/>
      </c>
      <c r="E1961" s="8" t="n"/>
    </row>
    <row r="1962">
      <c r="A1962" s="7" t="n"/>
      <c r="C1962">
        <f>IF(B1962="","",IFERROR(INDEX(Члени!$B:$B,MATCH(B1962,Члени!$A:$A,0))&amp;" "&amp;INDEX(Члени!$C:$C,MATCH(B1962,Члени!$A:$A,0)),"ID не знайдено"))</f>
        <v/>
      </c>
      <c r="E1962" s="8" t="n"/>
    </row>
    <row r="1963">
      <c r="A1963" s="7" t="n"/>
      <c r="C1963">
        <f>IF(B1963="","",IFERROR(INDEX(Члени!$B:$B,MATCH(B1963,Члени!$A:$A,0))&amp;" "&amp;INDEX(Члени!$C:$C,MATCH(B1963,Члени!$A:$A,0)),"ID не знайдено"))</f>
        <v/>
      </c>
      <c r="E1963" s="8" t="n"/>
    </row>
    <row r="1964">
      <c r="A1964" s="7" t="n"/>
      <c r="C1964">
        <f>IF(B1964="","",IFERROR(INDEX(Члени!$B:$B,MATCH(B1964,Члени!$A:$A,0))&amp;" "&amp;INDEX(Члени!$C:$C,MATCH(B1964,Члени!$A:$A,0)),"ID не знайдено"))</f>
        <v/>
      </c>
      <c r="E1964" s="8" t="n"/>
    </row>
    <row r="1965">
      <c r="A1965" s="7" t="n"/>
      <c r="C1965">
        <f>IF(B1965="","",IFERROR(INDEX(Члени!$B:$B,MATCH(B1965,Члени!$A:$A,0))&amp;" "&amp;INDEX(Члени!$C:$C,MATCH(B1965,Члени!$A:$A,0)),"ID не знайдено"))</f>
        <v/>
      </c>
      <c r="E1965" s="8" t="n"/>
    </row>
    <row r="1966">
      <c r="A1966" s="7" t="n"/>
      <c r="C1966">
        <f>IF(B1966="","",IFERROR(INDEX(Члени!$B:$B,MATCH(B1966,Члени!$A:$A,0))&amp;" "&amp;INDEX(Члени!$C:$C,MATCH(B1966,Члени!$A:$A,0)),"ID не знайдено"))</f>
        <v/>
      </c>
      <c r="E1966" s="8" t="n"/>
    </row>
    <row r="1967">
      <c r="A1967" s="7" t="n"/>
      <c r="C1967">
        <f>IF(B1967="","",IFERROR(INDEX(Члени!$B:$B,MATCH(B1967,Члени!$A:$A,0))&amp;" "&amp;INDEX(Члени!$C:$C,MATCH(B1967,Члени!$A:$A,0)),"ID не знайдено"))</f>
        <v/>
      </c>
      <c r="E1967" s="8" t="n"/>
    </row>
    <row r="1968">
      <c r="A1968" s="7" t="n"/>
      <c r="C1968">
        <f>IF(B1968="","",IFERROR(INDEX(Члени!$B:$B,MATCH(B1968,Члени!$A:$A,0))&amp;" "&amp;INDEX(Члени!$C:$C,MATCH(B1968,Члени!$A:$A,0)),"ID не знайдено"))</f>
        <v/>
      </c>
      <c r="E1968" s="8" t="n"/>
    </row>
    <row r="1969">
      <c r="A1969" s="7" t="n"/>
      <c r="C1969">
        <f>IF(B1969="","",IFERROR(INDEX(Члени!$B:$B,MATCH(B1969,Члени!$A:$A,0))&amp;" "&amp;INDEX(Члени!$C:$C,MATCH(B1969,Члени!$A:$A,0)),"ID не знайдено"))</f>
        <v/>
      </c>
      <c r="E1969" s="8" t="n"/>
    </row>
    <row r="1970">
      <c r="A1970" s="7" t="n"/>
      <c r="C1970">
        <f>IF(B1970="","",IFERROR(INDEX(Члени!$B:$B,MATCH(B1970,Члени!$A:$A,0))&amp;" "&amp;INDEX(Члени!$C:$C,MATCH(B1970,Члени!$A:$A,0)),"ID не знайдено"))</f>
        <v/>
      </c>
      <c r="E1970" s="8" t="n"/>
    </row>
    <row r="1971">
      <c r="A1971" s="7" t="n"/>
      <c r="C1971">
        <f>IF(B1971="","",IFERROR(INDEX(Члени!$B:$B,MATCH(B1971,Члени!$A:$A,0))&amp;" "&amp;INDEX(Члени!$C:$C,MATCH(B1971,Члени!$A:$A,0)),"ID не знайдено"))</f>
        <v/>
      </c>
      <c r="E1971" s="8" t="n"/>
    </row>
    <row r="1972">
      <c r="A1972" s="7" t="n"/>
      <c r="C1972">
        <f>IF(B1972="","",IFERROR(INDEX(Члени!$B:$B,MATCH(B1972,Члени!$A:$A,0))&amp;" "&amp;INDEX(Члени!$C:$C,MATCH(B1972,Члени!$A:$A,0)),"ID не знайдено"))</f>
        <v/>
      </c>
      <c r="E1972" s="8" t="n"/>
    </row>
    <row r="1973">
      <c r="A1973" s="7" t="n"/>
      <c r="C1973">
        <f>IF(B1973="","",IFERROR(INDEX(Члени!$B:$B,MATCH(B1973,Члени!$A:$A,0))&amp;" "&amp;INDEX(Члени!$C:$C,MATCH(B1973,Члени!$A:$A,0)),"ID не знайдено"))</f>
        <v/>
      </c>
      <c r="E1973" s="8" t="n"/>
    </row>
    <row r="1974">
      <c r="A1974" s="7" t="n"/>
      <c r="C1974">
        <f>IF(B1974="","",IFERROR(INDEX(Члени!$B:$B,MATCH(B1974,Члени!$A:$A,0))&amp;" "&amp;INDEX(Члени!$C:$C,MATCH(B1974,Члени!$A:$A,0)),"ID не знайдено"))</f>
        <v/>
      </c>
      <c r="E1974" s="8" t="n"/>
    </row>
    <row r="1975">
      <c r="A1975" s="7" t="n"/>
      <c r="C1975">
        <f>IF(B1975="","",IFERROR(INDEX(Члени!$B:$B,MATCH(B1975,Члени!$A:$A,0))&amp;" "&amp;INDEX(Члени!$C:$C,MATCH(B1975,Члени!$A:$A,0)),"ID не знайдено"))</f>
        <v/>
      </c>
      <c r="E1975" s="8" t="n"/>
    </row>
    <row r="1976">
      <c r="A1976" s="7" t="n"/>
      <c r="C1976">
        <f>IF(B1976="","",IFERROR(INDEX(Члени!$B:$B,MATCH(B1976,Члени!$A:$A,0))&amp;" "&amp;INDEX(Члени!$C:$C,MATCH(B1976,Члени!$A:$A,0)),"ID не знайдено"))</f>
        <v/>
      </c>
      <c r="E1976" s="8" t="n"/>
    </row>
    <row r="1977">
      <c r="A1977" s="7" t="n"/>
      <c r="C1977">
        <f>IF(B1977="","",IFERROR(INDEX(Члени!$B:$B,MATCH(B1977,Члени!$A:$A,0))&amp;" "&amp;INDEX(Члени!$C:$C,MATCH(B1977,Члени!$A:$A,0)),"ID не знайдено"))</f>
        <v/>
      </c>
      <c r="E1977" s="8" t="n"/>
    </row>
    <row r="1978">
      <c r="A1978" s="7" t="n"/>
      <c r="C1978">
        <f>IF(B1978="","",IFERROR(INDEX(Члени!$B:$B,MATCH(B1978,Члени!$A:$A,0))&amp;" "&amp;INDEX(Члени!$C:$C,MATCH(B1978,Члени!$A:$A,0)),"ID не знайдено"))</f>
        <v/>
      </c>
      <c r="E1978" s="8" t="n"/>
    </row>
    <row r="1979">
      <c r="A1979" s="7" t="n"/>
      <c r="C1979">
        <f>IF(B1979="","",IFERROR(INDEX(Члени!$B:$B,MATCH(B1979,Члени!$A:$A,0))&amp;" "&amp;INDEX(Члени!$C:$C,MATCH(B1979,Члени!$A:$A,0)),"ID не знайдено"))</f>
        <v/>
      </c>
      <c r="E1979" s="8" t="n"/>
    </row>
    <row r="1980">
      <c r="A1980" s="7" t="n"/>
      <c r="C1980">
        <f>IF(B1980="","",IFERROR(INDEX(Члени!$B:$B,MATCH(B1980,Члени!$A:$A,0))&amp;" "&amp;INDEX(Члени!$C:$C,MATCH(B1980,Члени!$A:$A,0)),"ID не знайдено"))</f>
        <v/>
      </c>
      <c r="E1980" s="8" t="n"/>
    </row>
    <row r="1981">
      <c r="A1981" s="7" t="n"/>
      <c r="C1981">
        <f>IF(B1981="","",IFERROR(INDEX(Члени!$B:$B,MATCH(B1981,Члени!$A:$A,0))&amp;" "&amp;INDEX(Члени!$C:$C,MATCH(B1981,Члени!$A:$A,0)),"ID не знайдено"))</f>
        <v/>
      </c>
      <c r="E1981" s="8" t="n"/>
    </row>
    <row r="1982">
      <c r="A1982" s="7" t="n"/>
      <c r="C1982">
        <f>IF(B1982="","",IFERROR(INDEX(Члени!$B:$B,MATCH(B1982,Члени!$A:$A,0))&amp;" "&amp;INDEX(Члени!$C:$C,MATCH(B1982,Члени!$A:$A,0)),"ID не знайдено"))</f>
        <v/>
      </c>
      <c r="E1982" s="8" t="n"/>
    </row>
    <row r="1983">
      <c r="A1983" s="7" t="n"/>
      <c r="C1983">
        <f>IF(B1983="","",IFERROR(INDEX(Члени!$B:$B,MATCH(B1983,Члени!$A:$A,0))&amp;" "&amp;INDEX(Члени!$C:$C,MATCH(B1983,Члени!$A:$A,0)),"ID не знайдено"))</f>
        <v/>
      </c>
      <c r="E1983" s="8" t="n"/>
    </row>
    <row r="1984">
      <c r="A1984" s="7" t="n"/>
      <c r="C1984">
        <f>IF(B1984="","",IFERROR(INDEX(Члени!$B:$B,MATCH(B1984,Члени!$A:$A,0))&amp;" "&amp;INDEX(Члени!$C:$C,MATCH(B1984,Члени!$A:$A,0)),"ID не знайдено"))</f>
        <v/>
      </c>
      <c r="E1984" s="8" t="n"/>
    </row>
    <row r="1985">
      <c r="A1985" s="7" t="n"/>
      <c r="C1985">
        <f>IF(B1985="","",IFERROR(INDEX(Члени!$B:$B,MATCH(B1985,Члени!$A:$A,0))&amp;" "&amp;INDEX(Члени!$C:$C,MATCH(B1985,Члени!$A:$A,0)),"ID не знайдено"))</f>
        <v/>
      </c>
      <c r="E1985" s="8" t="n"/>
    </row>
    <row r="1986">
      <c r="A1986" s="7" t="n"/>
      <c r="C1986">
        <f>IF(B1986="","",IFERROR(INDEX(Члени!$B:$B,MATCH(B1986,Члени!$A:$A,0))&amp;" "&amp;INDEX(Члени!$C:$C,MATCH(B1986,Члени!$A:$A,0)),"ID не знайдено"))</f>
        <v/>
      </c>
      <c r="E1986" s="8" t="n"/>
    </row>
    <row r="1987">
      <c r="A1987" s="7" t="n"/>
      <c r="C1987">
        <f>IF(B1987="","",IFERROR(INDEX(Члени!$B:$B,MATCH(B1987,Члени!$A:$A,0))&amp;" "&amp;INDEX(Члени!$C:$C,MATCH(B1987,Члени!$A:$A,0)),"ID не знайдено"))</f>
        <v/>
      </c>
      <c r="E1987" s="8" t="n"/>
    </row>
    <row r="1988">
      <c r="A1988" s="7" t="n"/>
      <c r="C1988">
        <f>IF(B1988="","",IFERROR(INDEX(Члени!$B:$B,MATCH(B1988,Члени!$A:$A,0))&amp;" "&amp;INDEX(Члени!$C:$C,MATCH(B1988,Члени!$A:$A,0)),"ID не знайдено"))</f>
        <v/>
      </c>
      <c r="E1988" s="8" t="n"/>
    </row>
    <row r="1989">
      <c r="A1989" s="7" t="n"/>
      <c r="C1989">
        <f>IF(B1989="","",IFERROR(INDEX(Члени!$B:$B,MATCH(B1989,Члени!$A:$A,0))&amp;" "&amp;INDEX(Члени!$C:$C,MATCH(B1989,Члени!$A:$A,0)),"ID не знайдено"))</f>
        <v/>
      </c>
      <c r="E1989" s="8" t="n"/>
    </row>
    <row r="1990">
      <c r="A1990" s="7" t="n"/>
      <c r="C1990">
        <f>IF(B1990="","",IFERROR(INDEX(Члени!$B:$B,MATCH(B1990,Члени!$A:$A,0))&amp;" "&amp;INDEX(Члени!$C:$C,MATCH(B1990,Члени!$A:$A,0)),"ID не знайдено"))</f>
        <v/>
      </c>
      <c r="E1990" s="8" t="n"/>
    </row>
    <row r="1991">
      <c r="A1991" s="7" t="n"/>
      <c r="C1991">
        <f>IF(B1991="","",IFERROR(INDEX(Члени!$B:$B,MATCH(B1991,Члени!$A:$A,0))&amp;" "&amp;INDEX(Члени!$C:$C,MATCH(B1991,Члени!$A:$A,0)),"ID не знайдено"))</f>
        <v/>
      </c>
      <c r="E1991" s="8" t="n"/>
    </row>
    <row r="1992">
      <c r="A1992" s="7" t="n"/>
      <c r="C1992">
        <f>IF(B1992="","",IFERROR(INDEX(Члени!$B:$B,MATCH(B1992,Члени!$A:$A,0))&amp;" "&amp;INDEX(Члени!$C:$C,MATCH(B1992,Члени!$A:$A,0)),"ID не знайдено"))</f>
        <v/>
      </c>
      <c r="E1992" s="8" t="n"/>
    </row>
    <row r="1993">
      <c r="A1993" s="7" t="n"/>
      <c r="C1993">
        <f>IF(B1993="","",IFERROR(INDEX(Члени!$B:$B,MATCH(B1993,Члени!$A:$A,0))&amp;" "&amp;INDEX(Члени!$C:$C,MATCH(B1993,Члени!$A:$A,0)),"ID не знайдено"))</f>
        <v/>
      </c>
      <c r="E1993" s="8" t="n"/>
    </row>
    <row r="1994">
      <c r="A1994" s="7" t="n"/>
      <c r="C1994">
        <f>IF(B1994="","",IFERROR(INDEX(Члени!$B:$B,MATCH(B1994,Члени!$A:$A,0))&amp;" "&amp;INDEX(Члени!$C:$C,MATCH(B1994,Члени!$A:$A,0)),"ID не знайдено"))</f>
        <v/>
      </c>
      <c r="E1994" s="8" t="n"/>
    </row>
    <row r="1995">
      <c r="A1995" s="7" t="n"/>
      <c r="C1995">
        <f>IF(B1995="","",IFERROR(INDEX(Члени!$B:$B,MATCH(B1995,Члени!$A:$A,0))&amp;" "&amp;INDEX(Члени!$C:$C,MATCH(B1995,Члени!$A:$A,0)),"ID не знайдено"))</f>
        <v/>
      </c>
      <c r="E1995" s="8" t="n"/>
    </row>
    <row r="1996">
      <c r="A1996" s="7" t="n"/>
      <c r="C1996">
        <f>IF(B1996="","",IFERROR(INDEX(Члени!$B:$B,MATCH(B1996,Члени!$A:$A,0))&amp;" "&amp;INDEX(Члени!$C:$C,MATCH(B1996,Члени!$A:$A,0)),"ID не знайдено"))</f>
        <v/>
      </c>
      <c r="E1996" s="8" t="n"/>
    </row>
    <row r="1997">
      <c r="A1997" s="7" t="n"/>
      <c r="C1997">
        <f>IF(B1997="","",IFERROR(INDEX(Члени!$B:$B,MATCH(B1997,Члени!$A:$A,0))&amp;" "&amp;INDEX(Члени!$C:$C,MATCH(B1997,Члени!$A:$A,0)),"ID не знайдено"))</f>
        <v/>
      </c>
      <c r="E1997" s="8" t="n"/>
    </row>
    <row r="1998">
      <c r="A1998" s="7" t="n"/>
      <c r="C1998">
        <f>IF(B1998="","",IFERROR(INDEX(Члени!$B:$B,MATCH(B1998,Члени!$A:$A,0))&amp;" "&amp;INDEX(Члени!$C:$C,MATCH(B1998,Члени!$A:$A,0)),"ID не знайдено"))</f>
        <v/>
      </c>
      <c r="E1998" s="8" t="n"/>
    </row>
    <row r="1999">
      <c r="A1999" s="7" t="n"/>
      <c r="C1999">
        <f>IF(B1999="","",IFERROR(INDEX(Члени!$B:$B,MATCH(B1999,Члени!$A:$A,0))&amp;" "&amp;INDEX(Члени!$C:$C,MATCH(B1999,Члени!$A:$A,0)),"ID не знайдено"))</f>
        <v/>
      </c>
      <c r="E1999" s="8" t="n"/>
    </row>
    <row r="2000">
      <c r="A2000" s="7" t="n"/>
      <c r="C2000">
        <f>IF(B2000="","",IFERROR(INDEX(Члени!$B:$B,MATCH(B2000,Члени!$A:$A,0))&amp;" "&amp;INDEX(Члени!$C:$C,MATCH(B2000,Члени!$A:$A,0)),"ID не знайдено"))</f>
        <v/>
      </c>
      <c r="E2000" s="8" t="n"/>
    </row>
  </sheetData>
  <dataValidations count="2">
    <dataValidation sqref="F2:F2000" showDropDown="0" showInputMessage="0" showErrorMessage="0" allowBlank="1" type="list">
      <formula1>=Списки!$B$2:$B$20</formula1>
    </dataValidation>
    <dataValidation sqref="B2:B2000" showDropDown="0" showInputMessage="0" showErrorMessage="0" allowBlank="1" type="list">
      <formula1>=Члени!$A$2:$A$2000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50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9" t="inlineStr">
        <is>
          <t>Рік:</t>
        </is>
      </c>
      <c r="B1" s="10" t="n">
        <v>2026</v>
      </c>
      <c r="C1" t="inlineStr">
        <is>
          <t>← змініть рік. Порожня клітинка — за цей місяць внеску немає.</t>
        </is>
      </c>
    </row>
    <row r="3">
      <c r="A3" s="11" t="inlineStr">
        <is>
          <t>ID</t>
        </is>
      </c>
      <c r="B3" s="11" t="inlineStr">
        <is>
          <t>ПІБ</t>
        </is>
      </c>
      <c r="C3" s="11" t="inlineStr">
        <is>
          <t>Статус</t>
        </is>
      </c>
      <c r="D3" s="11" t="inlineStr">
        <is>
          <t>Січ</t>
        </is>
      </c>
      <c r="E3" s="11" t="inlineStr">
        <is>
          <t>Лют</t>
        </is>
      </c>
      <c r="F3" s="11" t="inlineStr">
        <is>
          <t>Бер</t>
        </is>
      </c>
      <c r="G3" s="11" t="inlineStr">
        <is>
          <t>Кві</t>
        </is>
      </c>
      <c r="H3" s="11" t="inlineStr">
        <is>
          <t>Тра</t>
        </is>
      </c>
      <c r="I3" s="11" t="inlineStr">
        <is>
          <t>Чер</t>
        </is>
      </c>
      <c r="J3" s="11" t="inlineStr">
        <is>
          <t>Лип</t>
        </is>
      </c>
      <c r="K3" s="11" t="inlineStr">
        <is>
          <t>Сер</t>
        </is>
      </c>
      <c r="L3" s="11" t="inlineStr">
        <is>
          <t>Вер</t>
        </is>
      </c>
      <c r="M3" s="11" t="inlineStr">
        <is>
          <t>Жов</t>
        </is>
      </c>
      <c r="N3" s="11" t="inlineStr">
        <is>
          <t>Лис</t>
        </is>
      </c>
      <c r="O3" s="11" t="inlineStr">
        <is>
          <t>Гру</t>
        </is>
      </c>
      <c r="P3" s="11" t="inlineStr">
        <is>
          <t>Разом за рік</t>
        </is>
      </c>
    </row>
    <row r="4">
      <c r="A4">
        <f>IF(Члени!A2="","",Члени!A2)</f>
        <v/>
      </c>
      <c r="B4">
        <f>IF(A4="","",Члени!B2&amp;" "&amp;Члени!C2)</f>
        <v/>
      </c>
      <c r="C4">
        <f>IF(A4="","",Члени!H2)</f>
        <v/>
      </c>
      <c r="D4">
        <f>IF($A4="","",IF(SUMIFS(Внески!$D:$D,Внески!$B:$B,$A4,Внески!$E:$E,"&gt;="&amp;DATE($B$1,1,1),Внески!$E:$E,"&lt;"&amp;DATE($B$1,2,1))=0,"",SUMIFS(Внески!$D:$D,Внески!$B:$B,$A4,Внески!$E:$E,"&gt;="&amp;DATE($B$1,1,1),Внески!$E:$E,"&lt;"&amp;DATE($B$1,2,1))))</f>
        <v/>
      </c>
      <c r="E4">
        <f>IF($A4="","",IF(SUMIFS(Внески!$D:$D,Внески!$B:$B,$A4,Внески!$E:$E,"&gt;="&amp;DATE($B$1,2,1),Внески!$E:$E,"&lt;"&amp;DATE($B$1,3,1))=0,"",SUMIFS(Внески!$D:$D,Внески!$B:$B,$A4,Внески!$E:$E,"&gt;="&amp;DATE($B$1,2,1),Внески!$E:$E,"&lt;"&amp;DATE($B$1,3,1))))</f>
        <v/>
      </c>
      <c r="F4">
        <f>IF($A4="","",IF(SUMIFS(Внески!$D:$D,Внески!$B:$B,$A4,Внески!$E:$E,"&gt;="&amp;DATE($B$1,3,1),Внески!$E:$E,"&lt;"&amp;DATE($B$1,4,1))=0,"",SUMIFS(Внески!$D:$D,Внески!$B:$B,$A4,Внески!$E:$E,"&gt;="&amp;DATE($B$1,3,1),Внески!$E:$E,"&lt;"&amp;DATE($B$1,4,1))))</f>
        <v/>
      </c>
      <c r="G4">
        <f>IF($A4="","",IF(SUMIFS(Внески!$D:$D,Внески!$B:$B,$A4,Внески!$E:$E,"&gt;="&amp;DATE($B$1,4,1),Внески!$E:$E,"&lt;"&amp;DATE($B$1,5,1))=0,"",SUMIFS(Внески!$D:$D,Внески!$B:$B,$A4,Внески!$E:$E,"&gt;="&amp;DATE($B$1,4,1),Внески!$E:$E,"&lt;"&amp;DATE($B$1,5,1))))</f>
        <v/>
      </c>
      <c r="H4">
        <f>IF($A4="","",IF(SUMIFS(Внески!$D:$D,Внески!$B:$B,$A4,Внески!$E:$E,"&gt;="&amp;DATE($B$1,5,1),Внески!$E:$E,"&lt;"&amp;DATE($B$1,6,1))=0,"",SUMIFS(Внески!$D:$D,Внески!$B:$B,$A4,Внески!$E:$E,"&gt;="&amp;DATE($B$1,5,1),Внески!$E:$E,"&lt;"&amp;DATE($B$1,6,1))))</f>
        <v/>
      </c>
      <c r="I4">
        <f>IF($A4="","",IF(SUMIFS(Внески!$D:$D,Внески!$B:$B,$A4,Внески!$E:$E,"&gt;="&amp;DATE($B$1,6,1),Внески!$E:$E,"&lt;"&amp;DATE($B$1,7,1))=0,"",SUMIFS(Внески!$D:$D,Внески!$B:$B,$A4,Внески!$E:$E,"&gt;="&amp;DATE($B$1,6,1),Внески!$E:$E,"&lt;"&amp;DATE($B$1,7,1))))</f>
        <v/>
      </c>
      <c r="J4">
        <f>IF($A4="","",IF(SUMIFS(Внески!$D:$D,Внески!$B:$B,$A4,Внески!$E:$E,"&gt;="&amp;DATE($B$1,7,1),Внески!$E:$E,"&lt;"&amp;DATE($B$1,8,1))=0,"",SUMIFS(Внески!$D:$D,Внески!$B:$B,$A4,Внески!$E:$E,"&gt;="&amp;DATE($B$1,7,1),Внески!$E:$E,"&lt;"&amp;DATE($B$1,8,1))))</f>
        <v/>
      </c>
      <c r="K4">
        <f>IF($A4="","",IF(SUMIFS(Внески!$D:$D,Внески!$B:$B,$A4,Внески!$E:$E,"&gt;="&amp;DATE($B$1,8,1),Внески!$E:$E,"&lt;"&amp;DATE($B$1,9,1))=0,"",SUMIFS(Внески!$D:$D,Внески!$B:$B,$A4,Внески!$E:$E,"&gt;="&amp;DATE($B$1,8,1),Внески!$E:$E,"&lt;"&amp;DATE($B$1,9,1))))</f>
        <v/>
      </c>
      <c r="L4">
        <f>IF($A4="","",IF(SUMIFS(Внески!$D:$D,Внески!$B:$B,$A4,Внески!$E:$E,"&gt;="&amp;DATE($B$1,9,1),Внески!$E:$E,"&lt;"&amp;DATE($B$1,10,1))=0,"",SUMIFS(Внески!$D:$D,Внески!$B:$B,$A4,Внески!$E:$E,"&gt;="&amp;DATE($B$1,9,1),Внески!$E:$E,"&lt;"&amp;DATE($B$1,10,1))))</f>
        <v/>
      </c>
      <c r="M4">
        <f>IF($A4="","",IF(SUMIFS(Внески!$D:$D,Внески!$B:$B,$A4,Внески!$E:$E,"&gt;="&amp;DATE($B$1,10,1),Внески!$E:$E,"&lt;"&amp;DATE($B$1,11,1))=0,"",SUMIFS(Внески!$D:$D,Внески!$B:$B,$A4,Внески!$E:$E,"&gt;="&amp;DATE($B$1,10,1),Внески!$E:$E,"&lt;"&amp;DATE($B$1,11,1))))</f>
        <v/>
      </c>
      <c r="N4">
        <f>IF($A4="","",IF(SUMIFS(Внески!$D:$D,Внески!$B:$B,$A4,Внески!$E:$E,"&gt;="&amp;DATE($B$1,11,1),Внески!$E:$E,"&lt;"&amp;DATE($B$1,12,1))=0,"",SUMIFS(Внески!$D:$D,Внески!$B:$B,$A4,Внески!$E:$E,"&gt;="&amp;DATE($B$1,11,1),Внески!$E:$E,"&lt;"&amp;DATE($B$1,12,1))))</f>
        <v/>
      </c>
      <c r="O4">
        <f>IF($A4="","",IF(SUMIFS(Внески!$D:$D,Внески!$B:$B,$A4,Внески!$E:$E,"&gt;="&amp;DATE($B$1,12,1),Внески!$E:$E,"&lt;"&amp;DATE($B$1,13,1))=0,"",SUMIFS(Внески!$D:$D,Внески!$B:$B,$A4,Внески!$E:$E,"&gt;="&amp;DATE($B$1,12,1),Внески!$E:$E,"&lt;"&amp;DATE($B$1,13,1))))</f>
        <v/>
      </c>
      <c r="P4">
        <f>IF(A4="","",SUM(D4:O4))</f>
        <v/>
      </c>
    </row>
    <row r="5">
      <c r="A5">
        <f>IF(Члени!A3="","",Члени!A3)</f>
        <v/>
      </c>
      <c r="B5">
        <f>IF(A5="","",Члени!B3&amp;" "&amp;Члени!C3)</f>
        <v/>
      </c>
      <c r="C5">
        <f>IF(A5="","",Члени!H3)</f>
        <v/>
      </c>
      <c r="D5">
        <f>IF($A5="","",IF(SUMIFS(Внески!$D:$D,Внески!$B:$B,$A5,Внески!$E:$E,"&gt;="&amp;DATE($B$1,1,1),Внески!$E:$E,"&lt;"&amp;DATE($B$1,2,1))=0,"",SUMIFS(Внески!$D:$D,Внески!$B:$B,$A5,Внески!$E:$E,"&gt;="&amp;DATE($B$1,1,1),Внески!$E:$E,"&lt;"&amp;DATE($B$1,2,1))))</f>
        <v/>
      </c>
      <c r="E5">
        <f>IF($A5="","",IF(SUMIFS(Внески!$D:$D,Внески!$B:$B,$A5,Внески!$E:$E,"&gt;="&amp;DATE($B$1,2,1),Внески!$E:$E,"&lt;"&amp;DATE($B$1,3,1))=0,"",SUMIFS(Внески!$D:$D,Внески!$B:$B,$A5,Внески!$E:$E,"&gt;="&amp;DATE($B$1,2,1),Внески!$E:$E,"&lt;"&amp;DATE($B$1,3,1))))</f>
        <v/>
      </c>
      <c r="F5">
        <f>IF($A5="","",IF(SUMIFS(Внески!$D:$D,Внески!$B:$B,$A5,Внески!$E:$E,"&gt;="&amp;DATE($B$1,3,1),Внески!$E:$E,"&lt;"&amp;DATE($B$1,4,1))=0,"",SUMIFS(Внески!$D:$D,Внески!$B:$B,$A5,Внески!$E:$E,"&gt;="&amp;DATE($B$1,3,1),Внески!$E:$E,"&lt;"&amp;DATE($B$1,4,1))))</f>
        <v/>
      </c>
      <c r="G5">
        <f>IF($A5="","",IF(SUMIFS(Внески!$D:$D,Внески!$B:$B,$A5,Внески!$E:$E,"&gt;="&amp;DATE($B$1,4,1),Внески!$E:$E,"&lt;"&amp;DATE($B$1,5,1))=0,"",SUMIFS(Внески!$D:$D,Внески!$B:$B,$A5,Внески!$E:$E,"&gt;="&amp;DATE($B$1,4,1),Внески!$E:$E,"&lt;"&amp;DATE($B$1,5,1))))</f>
        <v/>
      </c>
      <c r="H5">
        <f>IF($A5="","",IF(SUMIFS(Внески!$D:$D,Внески!$B:$B,$A5,Внески!$E:$E,"&gt;="&amp;DATE($B$1,5,1),Внески!$E:$E,"&lt;"&amp;DATE($B$1,6,1))=0,"",SUMIFS(Внески!$D:$D,Внески!$B:$B,$A5,Внески!$E:$E,"&gt;="&amp;DATE($B$1,5,1),Внески!$E:$E,"&lt;"&amp;DATE($B$1,6,1))))</f>
        <v/>
      </c>
      <c r="I5">
        <f>IF($A5="","",IF(SUMIFS(Внески!$D:$D,Внески!$B:$B,$A5,Внески!$E:$E,"&gt;="&amp;DATE($B$1,6,1),Внески!$E:$E,"&lt;"&amp;DATE($B$1,7,1))=0,"",SUMIFS(Внески!$D:$D,Внески!$B:$B,$A5,Внески!$E:$E,"&gt;="&amp;DATE($B$1,6,1),Внески!$E:$E,"&lt;"&amp;DATE($B$1,7,1))))</f>
        <v/>
      </c>
      <c r="J5">
        <f>IF($A5="","",IF(SUMIFS(Внески!$D:$D,Внески!$B:$B,$A5,Внески!$E:$E,"&gt;="&amp;DATE($B$1,7,1),Внески!$E:$E,"&lt;"&amp;DATE($B$1,8,1))=0,"",SUMIFS(Внески!$D:$D,Внески!$B:$B,$A5,Внески!$E:$E,"&gt;="&amp;DATE($B$1,7,1),Внески!$E:$E,"&lt;"&amp;DATE($B$1,8,1))))</f>
        <v/>
      </c>
      <c r="K5">
        <f>IF($A5="","",IF(SUMIFS(Внески!$D:$D,Внески!$B:$B,$A5,Внески!$E:$E,"&gt;="&amp;DATE($B$1,8,1),Внески!$E:$E,"&lt;"&amp;DATE($B$1,9,1))=0,"",SUMIFS(Внески!$D:$D,Внески!$B:$B,$A5,Внески!$E:$E,"&gt;="&amp;DATE($B$1,8,1),Внески!$E:$E,"&lt;"&amp;DATE($B$1,9,1))))</f>
        <v/>
      </c>
      <c r="L5">
        <f>IF($A5="","",IF(SUMIFS(Внески!$D:$D,Внески!$B:$B,$A5,Внески!$E:$E,"&gt;="&amp;DATE($B$1,9,1),Внески!$E:$E,"&lt;"&amp;DATE($B$1,10,1))=0,"",SUMIFS(Внески!$D:$D,Внески!$B:$B,$A5,Внески!$E:$E,"&gt;="&amp;DATE($B$1,9,1),Внески!$E:$E,"&lt;"&amp;DATE($B$1,10,1))))</f>
        <v/>
      </c>
      <c r="M5">
        <f>IF($A5="","",IF(SUMIFS(Внески!$D:$D,Внески!$B:$B,$A5,Внески!$E:$E,"&gt;="&amp;DATE($B$1,10,1),Внески!$E:$E,"&lt;"&amp;DATE($B$1,11,1))=0,"",SUMIFS(Внески!$D:$D,Внески!$B:$B,$A5,Внески!$E:$E,"&gt;="&amp;DATE($B$1,10,1),Внески!$E:$E,"&lt;"&amp;DATE($B$1,11,1))))</f>
        <v/>
      </c>
      <c r="N5">
        <f>IF($A5="","",IF(SUMIFS(Внески!$D:$D,Внески!$B:$B,$A5,Внески!$E:$E,"&gt;="&amp;DATE($B$1,11,1),Внески!$E:$E,"&lt;"&amp;DATE($B$1,12,1))=0,"",SUMIFS(Внески!$D:$D,Внески!$B:$B,$A5,Внески!$E:$E,"&gt;="&amp;DATE($B$1,11,1),Внески!$E:$E,"&lt;"&amp;DATE($B$1,12,1))))</f>
        <v/>
      </c>
      <c r="O5">
        <f>IF($A5="","",IF(SUMIFS(Внески!$D:$D,Внески!$B:$B,$A5,Внески!$E:$E,"&gt;="&amp;DATE($B$1,12,1),Внески!$E:$E,"&lt;"&amp;DATE($B$1,13,1))=0,"",SUMIFS(Внески!$D:$D,Внески!$B:$B,$A5,Внески!$E:$E,"&gt;="&amp;DATE($B$1,12,1),Внески!$E:$E,"&lt;"&amp;DATE($B$1,13,1))))</f>
        <v/>
      </c>
      <c r="P5">
        <f>IF(A5="","",SUM(D5:O5))</f>
        <v/>
      </c>
    </row>
    <row r="6">
      <c r="A6">
        <f>IF(Члени!A4="","",Члени!A4)</f>
        <v/>
      </c>
      <c r="B6">
        <f>IF(A6="","",Члени!B4&amp;" "&amp;Члени!C4)</f>
        <v/>
      </c>
      <c r="C6">
        <f>IF(A6="","",Члени!H4)</f>
        <v/>
      </c>
      <c r="D6">
        <f>IF($A6="","",IF(SUMIFS(Внески!$D:$D,Внески!$B:$B,$A6,Внески!$E:$E,"&gt;="&amp;DATE($B$1,1,1),Внески!$E:$E,"&lt;"&amp;DATE($B$1,2,1))=0,"",SUMIFS(Внески!$D:$D,Внески!$B:$B,$A6,Внески!$E:$E,"&gt;="&amp;DATE($B$1,1,1),Внески!$E:$E,"&lt;"&amp;DATE($B$1,2,1))))</f>
        <v/>
      </c>
      <c r="E6">
        <f>IF($A6="","",IF(SUMIFS(Внески!$D:$D,Внески!$B:$B,$A6,Внески!$E:$E,"&gt;="&amp;DATE($B$1,2,1),Внески!$E:$E,"&lt;"&amp;DATE($B$1,3,1))=0,"",SUMIFS(Внески!$D:$D,Внески!$B:$B,$A6,Внески!$E:$E,"&gt;="&amp;DATE($B$1,2,1),Внески!$E:$E,"&lt;"&amp;DATE($B$1,3,1))))</f>
        <v/>
      </c>
      <c r="F6">
        <f>IF($A6="","",IF(SUMIFS(Внески!$D:$D,Внески!$B:$B,$A6,Внески!$E:$E,"&gt;="&amp;DATE($B$1,3,1),Внески!$E:$E,"&lt;"&amp;DATE($B$1,4,1))=0,"",SUMIFS(Внески!$D:$D,Внески!$B:$B,$A6,Внески!$E:$E,"&gt;="&amp;DATE($B$1,3,1),Внески!$E:$E,"&lt;"&amp;DATE($B$1,4,1))))</f>
        <v/>
      </c>
      <c r="G6">
        <f>IF($A6="","",IF(SUMIFS(Внески!$D:$D,Внески!$B:$B,$A6,Внески!$E:$E,"&gt;="&amp;DATE($B$1,4,1),Внески!$E:$E,"&lt;"&amp;DATE($B$1,5,1))=0,"",SUMIFS(Внески!$D:$D,Внески!$B:$B,$A6,Внески!$E:$E,"&gt;="&amp;DATE($B$1,4,1),Внески!$E:$E,"&lt;"&amp;DATE($B$1,5,1))))</f>
        <v/>
      </c>
      <c r="H6">
        <f>IF($A6="","",IF(SUMIFS(Внески!$D:$D,Внески!$B:$B,$A6,Внески!$E:$E,"&gt;="&amp;DATE($B$1,5,1),Внески!$E:$E,"&lt;"&amp;DATE($B$1,6,1))=0,"",SUMIFS(Внески!$D:$D,Внески!$B:$B,$A6,Внески!$E:$E,"&gt;="&amp;DATE($B$1,5,1),Внески!$E:$E,"&lt;"&amp;DATE($B$1,6,1))))</f>
        <v/>
      </c>
      <c r="I6">
        <f>IF($A6="","",IF(SUMIFS(Внески!$D:$D,Внески!$B:$B,$A6,Внески!$E:$E,"&gt;="&amp;DATE($B$1,6,1),Внески!$E:$E,"&lt;"&amp;DATE($B$1,7,1))=0,"",SUMIFS(Внески!$D:$D,Внески!$B:$B,$A6,Внески!$E:$E,"&gt;="&amp;DATE($B$1,6,1),Внески!$E:$E,"&lt;"&amp;DATE($B$1,7,1))))</f>
        <v/>
      </c>
      <c r="J6">
        <f>IF($A6="","",IF(SUMIFS(Внески!$D:$D,Внески!$B:$B,$A6,Внески!$E:$E,"&gt;="&amp;DATE($B$1,7,1),Внески!$E:$E,"&lt;"&amp;DATE($B$1,8,1))=0,"",SUMIFS(Внески!$D:$D,Внески!$B:$B,$A6,Внески!$E:$E,"&gt;="&amp;DATE($B$1,7,1),Внески!$E:$E,"&lt;"&amp;DATE($B$1,8,1))))</f>
        <v/>
      </c>
      <c r="K6">
        <f>IF($A6="","",IF(SUMIFS(Внески!$D:$D,Внески!$B:$B,$A6,Внески!$E:$E,"&gt;="&amp;DATE($B$1,8,1),Внески!$E:$E,"&lt;"&amp;DATE($B$1,9,1))=0,"",SUMIFS(Внески!$D:$D,Внески!$B:$B,$A6,Внески!$E:$E,"&gt;="&amp;DATE($B$1,8,1),Внески!$E:$E,"&lt;"&amp;DATE($B$1,9,1))))</f>
        <v/>
      </c>
      <c r="L6">
        <f>IF($A6="","",IF(SUMIFS(Внески!$D:$D,Внески!$B:$B,$A6,Внески!$E:$E,"&gt;="&amp;DATE($B$1,9,1),Внески!$E:$E,"&lt;"&amp;DATE($B$1,10,1))=0,"",SUMIFS(Внески!$D:$D,Внески!$B:$B,$A6,Внески!$E:$E,"&gt;="&amp;DATE($B$1,9,1),Внески!$E:$E,"&lt;"&amp;DATE($B$1,10,1))))</f>
        <v/>
      </c>
      <c r="M6">
        <f>IF($A6="","",IF(SUMIFS(Внески!$D:$D,Внески!$B:$B,$A6,Внески!$E:$E,"&gt;="&amp;DATE($B$1,10,1),Внески!$E:$E,"&lt;"&amp;DATE($B$1,11,1))=0,"",SUMIFS(Внески!$D:$D,Внески!$B:$B,$A6,Внески!$E:$E,"&gt;="&amp;DATE($B$1,10,1),Внески!$E:$E,"&lt;"&amp;DATE($B$1,11,1))))</f>
        <v/>
      </c>
      <c r="N6">
        <f>IF($A6="","",IF(SUMIFS(Внески!$D:$D,Внески!$B:$B,$A6,Внески!$E:$E,"&gt;="&amp;DATE($B$1,11,1),Внески!$E:$E,"&lt;"&amp;DATE($B$1,12,1))=0,"",SUMIFS(Внески!$D:$D,Внески!$B:$B,$A6,Внески!$E:$E,"&gt;="&amp;DATE($B$1,11,1),Внески!$E:$E,"&lt;"&amp;DATE($B$1,12,1))))</f>
        <v/>
      </c>
      <c r="O6">
        <f>IF($A6="","",IF(SUMIFS(Внески!$D:$D,Внески!$B:$B,$A6,Внески!$E:$E,"&gt;="&amp;DATE($B$1,12,1),Внески!$E:$E,"&lt;"&amp;DATE($B$1,13,1))=0,"",SUMIFS(Внески!$D:$D,Внески!$B:$B,$A6,Внески!$E:$E,"&gt;="&amp;DATE($B$1,12,1),Внески!$E:$E,"&lt;"&amp;DATE($B$1,13,1))))</f>
        <v/>
      </c>
      <c r="P6">
        <f>IF(A6="","",SUM(D6:O6))</f>
        <v/>
      </c>
    </row>
    <row r="7">
      <c r="A7">
        <f>IF(Члени!A5="","",Члени!A5)</f>
        <v/>
      </c>
      <c r="B7">
        <f>IF(A7="","",Члени!B5&amp;" "&amp;Члени!C5)</f>
        <v/>
      </c>
      <c r="C7">
        <f>IF(A7="","",Члени!H5)</f>
        <v/>
      </c>
      <c r="D7">
        <f>IF($A7="","",IF(SUMIFS(Внески!$D:$D,Внески!$B:$B,$A7,Внески!$E:$E,"&gt;="&amp;DATE($B$1,1,1),Внески!$E:$E,"&lt;"&amp;DATE($B$1,2,1))=0,"",SUMIFS(Внески!$D:$D,Внески!$B:$B,$A7,Внески!$E:$E,"&gt;="&amp;DATE($B$1,1,1),Внески!$E:$E,"&lt;"&amp;DATE($B$1,2,1))))</f>
        <v/>
      </c>
      <c r="E7">
        <f>IF($A7="","",IF(SUMIFS(Внески!$D:$D,Внески!$B:$B,$A7,Внески!$E:$E,"&gt;="&amp;DATE($B$1,2,1),Внески!$E:$E,"&lt;"&amp;DATE($B$1,3,1))=0,"",SUMIFS(Внески!$D:$D,Внески!$B:$B,$A7,Внески!$E:$E,"&gt;="&amp;DATE($B$1,2,1),Внески!$E:$E,"&lt;"&amp;DATE($B$1,3,1))))</f>
        <v/>
      </c>
      <c r="F7">
        <f>IF($A7="","",IF(SUMIFS(Внески!$D:$D,Внески!$B:$B,$A7,Внески!$E:$E,"&gt;="&amp;DATE($B$1,3,1),Внески!$E:$E,"&lt;"&amp;DATE($B$1,4,1))=0,"",SUMIFS(Внески!$D:$D,Внески!$B:$B,$A7,Внески!$E:$E,"&gt;="&amp;DATE($B$1,3,1),Внески!$E:$E,"&lt;"&amp;DATE($B$1,4,1))))</f>
        <v/>
      </c>
      <c r="G7">
        <f>IF($A7="","",IF(SUMIFS(Внески!$D:$D,Внески!$B:$B,$A7,Внески!$E:$E,"&gt;="&amp;DATE($B$1,4,1),Внески!$E:$E,"&lt;"&amp;DATE($B$1,5,1))=0,"",SUMIFS(Внески!$D:$D,Внески!$B:$B,$A7,Внески!$E:$E,"&gt;="&amp;DATE($B$1,4,1),Внески!$E:$E,"&lt;"&amp;DATE($B$1,5,1))))</f>
        <v/>
      </c>
      <c r="H7">
        <f>IF($A7="","",IF(SUMIFS(Внески!$D:$D,Внески!$B:$B,$A7,Внески!$E:$E,"&gt;="&amp;DATE($B$1,5,1),Внески!$E:$E,"&lt;"&amp;DATE($B$1,6,1))=0,"",SUMIFS(Внески!$D:$D,Внески!$B:$B,$A7,Внески!$E:$E,"&gt;="&amp;DATE($B$1,5,1),Внески!$E:$E,"&lt;"&amp;DATE($B$1,6,1))))</f>
        <v/>
      </c>
      <c r="I7">
        <f>IF($A7="","",IF(SUMIFS(Внески!$D:$D,Внески!$B:$B,$A7,Внески!$E:$E,"&gt;="&amp;DATE($B$1,6,1),Внески!$E:$E,"&lt;"&amp;DATE($B$1,7,1))=0,"",SUMIFS(Внески!$D:$D,Внески!$B:$B,$A7,Внески!$E:$E,"&gt;="&amp;DATE($B$1,6,1),Внески!$E:$E,"&lt;"&amp;DATE($B$1,7,1))))</f>
        <v/>
      </c>
      <c r="J7">
        <f>IF($A7="","",IF(SUMIFS(Внески!$D:$D,Внески!$B:$B,$A7,Внески!$E:$E,"&gt;="&amp;DATE($B$1,7,1),Внески!$E:$E,"&lt;"&amp;DATE($B$1,8,1))=0,"",SUMIFS(Внески!$D:$D,Внески!$B:$B,$A7,Внески!$E:$E,"&gt;="&amp;DATE($B$1,7,1),Внески!$E:$E,"&lt;"&amp;DATE($B$1,8,1))))</f>
        <v/>
      </c>
      <c r="K7">
        <f>IF($A7="","",IF(SUMIFS(Внески!$D:$D,Внески!$B:$B,$A7,Внески!$E:$E,"&gt;="&amp;DATE($B$1,8,1),Внески!$E:$E,"&lt;"&amp;DATE($B$1,9,1))=0,"",SUMIFS(Внески!$D:$D,Внески!$B:$B,$A7,Внески!$E:$E,"&gt;="&amp;DATE($B$1,8,1),Внески!$E:$E,"&lt;"&amp;DATE($B$1,9,1))))</f>
        <v/>
      </c>
      <c r="L7">
        <f>IF($A7="","",IF(SUMIFS(Внески!$D:$D,Внески!$B:$B,$A7,Внески!$E:$E,"&gt;="&amp;DATE($B$1,9,1),Внески!$E:$E,"&lt;"&amp;DATE($B$1,10,1))=0,"",SUMIFS(Внески!$D:$D,Внески!$B:$B,$A7,Внески!$E:$E,"&gt;="&amp;DATE($B$1,9,1),Внески!$E:$E,"&lt;"&amp;DATE($B$1,10,1))))</f>
        <v/>
      </c>
      <c r="M7">
        <f>IF($A7="","",IF(SUMIFS(Внески!$D:$D,Внески!$B:$B,$A7,Внески!$E:$E,"&gt;="&amp;DATE($B$1,10,1),Внески!$E:$E,"&lt;"&amp;DATE($B$1,11,1))=0,"",SUMIFS(Внески!$D:$D,Внески!$B:$B,$A7,Внески!$E:$E,"&gt;="&amp;DATE($B$1,10,1),Внески!$E:$E,"&lt;"&amp;DATE($B$1,11,1))))</f>
        <v/>
      </c>
      <c r="N7">
        <f>IF($A7="","",IF(SUMIFS(Внески!$D:$D,Внески!$B:$B,$A7,Внески!$E:$E,"&gt;="&amp;DATE($B$1,11,1),Внески!$E:$E,"&lt;"&amp;DATE($B$1,12,1))=0,"",SUMIFS(Внески!$D:$D,Внески!$B:$B,$A7,Внески!$E:$E,"&gt;="&amp;DATE($B$1,11,1),Внески!$E:$E,"&lt;"&amp;DATE($B$1,12,1))))</f>
        <v/>
      </c>
      <c r="O7">
        <f>IF($A7="","",IF(SUMIFS(Внески!$D:$D,Внески!$B:$B,$A7,Внески!$E:$E,"&gt;="&amp;DATE($B$1,12,1),Внески!$E:$E,"&lt;"&amp;DATE($B$1,13,1))=0,"",SUMIFS(Внески!$D:$D,Внески!$B:$B,$A7,Внески!$E:$E,"&gt;="&amp;DATE($B$1,12,1),Внески!$E:$E,"&lt;"&amp;DATE($B$1,13,1))))</f>
        <v/>
      </c>
      <c r="P7">
        <f>IF(A7="","",SUM(D7:O7))</f>
        <v/>
      </c>
    </row>
    <row r="8">
      <c r="A8">
        <f>IF(Члени!A6="","",Члени!A6)</f>
        <v/>
      </c>
      <c r="B8">
        <f>IF(A8="","",Члени!B6&amp;" "&amp;Члени!C6)</f>
        <v/>
      </c>
      <c r="C8">
        <f>IF(A8="","",Члени!H6)</f>
        <v/>
      </c>
      <c r="D8">
        <f>IF($A8="","",IF(SUMIFS(Внески!$D:$D,Внески!$B:$B,$A8,Внески!$E:$E,"&gt;="&amp;DATE($B$1,1,1),Внески!$E:$E,"&lt;"&amp;DATE($B$1,2,1))=0,"",SUMIFS(Внески!$D:$D,Внески!$B:$B,$A8,Внески!$E:$E,"&gt;="&amp;DATE($B$1,1,1),Внески!$E:$E,"&lt;"&amp;DATE($B$1,2,1))))</f>
        <v/>
      </c>
      <c r="E8">
        <f>IF($A8="","",IF(SUMIFS(Внески!$D:$D,Внески!$B:$B,$A8,Внески!$E:$E,"&gt;="&amp;DATE($B$1,2,1),Внески!$E:$E,"&lt;"&amp;DATE($B$1,3,1))=0,"",SUMIFS(Внески!$D:$D,Внески!$B:$B,$A8,Внески!$E:$E,"&gt;="&amp;DATE($B$1,2,1),Внески!$E:$E,"&lt;"&amp;DATE($B$1,3,1))))</f>
        <v/>
      </c>
      <c r="F8">
        <f>IF($A8="","",IF(SUMIFS(Внески!$D:$D,Внески!$B:$B,$A8,Внески!$E:$E,"&gt;="&amp;DATE($B$1,3,1),Внески!$E:$E,"&lt;"&amp;DATE($B$1,4,1))=0,"",SUMIFS(Внески!$D:$D,Внески!$B:$B,$A8,Внески!$E:$E,"&gt;="&amp;DATE($B$1,3,1),Внески!$E:$E,"&lt;"&amp;DATE($B$1,4,1))))</f>
        <v/>
      </c>
      <c r="G8">
        <f>IF($A8="","",IF(SUMIFS(Внески!$D:$D,Внески!$B:$B,$A8,Внески!$E:$E,"&gt;="&amp;DATE($B$1,4,1),Внески!$E:$E,"&lt;"&amp;DATE($B$1,5,1))=0,"",SUMIFS(Внески!$D:$D,Внески!$B:$B,$A8,Внески!$E:$E,"&gt;="&amp;DATE($B$1,4,1),Внески!$E:$E,"&lt;"&amp;DATE($B$1,5,1))))</f>
        <v/>
      </c>
      <c r="H8">
        <f>IF($A8="","",IF(SUMIFS(Внески!$D:$D,Внески!$B:$B,$A8,Внески!$E:$E,"&gt;="&amp;DATE($B$1,5,1),Внески!$E:$E,"&lt;"&amp;DATE($B$1,6,1))=0,"",SUMIFS(Внески!$D:$D,Внески!$B:$B,$A8,Внески!$E:$E,"&gt;="&amp;DATE($B$1,5,1),Внески!$E:$E,"&lt;"&amp;DATE($B$1,6,1))))</f>
        <v/>
      </c>
      <c r="I8">
        <f>IF($A8="","",IF(SUMIFS(Внески!$D:$D,Внески!$B:$B,$A8,Внески!$E:$E,"&gt;="&amp;DATE($B$1,6,1),Внески!$E:$E,"&lt;"&amp;DATE($B$1,7,1))=0,"",SUMIFS(Внески!$D:$D,Внески!$B:$B,$A8,Внески!$E:$E,"&gt;="&amp;DATE($B$1,6,1),Внески!$E:$E,"&lt;"&amp;DATE($B$1,7,1))))</f>
        <v/>
      </c>
      <c r="J8">
        <f>IF($A8="","",IF(SUMIFS(Внески!$D:$D,Внески!$B:$B,$A8,Внески!$E:$E,"&gt;="&amp;DATE($B$1,7,1),Внески!$E:$E,"&lt;"&amp;DATE($B$1,8,1))=0,"",SUMIFS(Внески!$D:$D,Внески!$B:$B,$A8,Внески!$E:$E,"&gt;="&amp;DATE($B$1,7,1),Внески!$E:$E,"&lt;"&amp;DATE($B$1,8,1))))</f>
        <v/>
      </c>
      <c r="K8">
        <f>IF($A8="","",IF(SUMIFS(Внески!$D:$D,Внески!$B:$B,$A8,Внески!$E:$E,"&gt;="&amp;DATE($B$1,8,1),Внески!$E:$E,"&lt;"&amp;DATE($B$1,9,1))=0,"",SUMIFS(Внески!$D:$D,Внески!$B:$B,$A8,Внески!$E:$E,"&gt;="&amp;DATE($B$1,8,1),Внески!$E:$E,"&lt;"&amp;DATE($B$1,9,1))))</f>
        <v/>
      </c>
      <c r="L8">
        <f>IF($A8="","",IF(SUMIFS(Внески!$D:$D,Внески!$B:$B,$A8,Внески!$E:$E,"&gt;="&amp;DATE($B$1,9,1),Внески!$E:$E,"&lt;"&amp;DATE($B$1,10,1))=0,"",SUMIFS(Внески!$D:$D,Внески!$B:$B,$A8,Внески!$E:$E,"&gt;="&amp;DATE($B$1,9,1),Внески!$E:$E,"&lt;"&amp;DATE($B$1,10,1))))</f>
        <v/>
      </c>
      <c r="M8">
        <f>IF($A8="","",IF(SUMIFS(Внески!$D:$D,Внески!$B:$B,$A8,Внески!$E:$E,"&gt;="&amp;DATE($B$1,10,1),Внески!$E:$E,"&lt;"&amp;DATE($B$1,11,1))=0,"",SUMIFS(Внески!$D:$D,Внески!$B:$B,$A8,Внески!$E:$E,"&gt;="&amp;DATE($B$1,10,1),Внески!$E:$E,"&lt;"&amp;DATE($B$1,11,1))))</f>
        <v/>
      </c>
      <c r="N8">
        <f>IF($A8="","",IF(SUMIFS(Внески!$D:$D,Внески!$B:$B,$A8,Внески!$E:$E,"&gt;="&amp;DATE($B$1,11,1),Внески!$E:$E,"&lt;"&amp;DATE($B$1,12,1))=0,"",SUMIFS(Внески!$D:$D,Внески!$B:$B,$A8,Внески!$E:$E,"&gt;="&amp;DATE($B$1,11,1),Внески!$E:$E,"&lt;"&amp;DATE($B$1,12,1))))</f>
        <v/>
      </c>
      <c r="O8">
        <f>IF($A8="","",IF(SUMIFS(Внески!$D:$D,Внески!$B:$B,$A8,Внески!$E:$E,"&gt;="&amp;DATE($B$1,12,1),Внески!$E:$E,"&lt;"&amp;DATE($B$1,13,1))=0,"",SUMIFS(Внески!$D:$D,Внески!$B:$B,$A8,Внески!$E:$E,"&gt;="&amp;DATE($B$1,12,1),Внески!$E:$E,"&lt;"&amp;DATE($B$1,13,1))))</f>
        <v/>
      </c>
      <c r="P8">
        <f>IF(A8="","",SUM(D8:O8))</f>
        <v/>
      </c>
    </row>
    <row r="9">
      <c r="A9">
        <f>IF(Члени!A7="","",Члени!A7)</f>
        <v/>
      </c>
      <c r="B9">
        <f>IF(A9="","",Члени!B7&amp;" "&amp;Члени!C7)</f>
        <v/>
      </c>
      <c r="C9">
        <f>IF(A9="","",Члени!H7)</f>
        <v/>
      </c>
      <c r="D9">
        <f>IF($A9="","",IF(SUMIFS(Внески!$D:$D,Внески!$B:$B,$A9,Внески!$E:$E,"&gt;="&amp;DATE($B$1,1,1),Внески!$E:$E,"&lt;"&amp;DATE($B$1,2,1))=0,"",SUMIFS(Внески!$D:$D,Внески!$B:$B,$A9,Внески!$E:$E,"&gt;="&amp;DATE($B$1,1,1),Внески!$E:$E,"&lt;"&amp;DATE($B$1,2,1))))</f>
        <v/>
      </c>
      <c r="E9">
        <f>IF($A9="","",IF(SUMIFS(Внески!$D:$D,Внески!$B:$B,$A9,Внески!$E:$E,"&gt;="&amp;DATE($B$1,2,1),Внески!$E:$E,"&lt;"&amp;DATE($B$1,3,1))=0,"",SUMIFS(Внески!$D:$D,Внески!$B:$B,$A9,Внески!$E:$E,"&gt;="&amp;DATE($B$1,2,1),Внески!$E:$E,"&lt;"&amp;DATE($B$1,3,1))))</f>
        <v/>
      </c>
      <c r="F9">
        <f>IF($A9="","",IF(SUMIFS(Внески!$D:$D,Внески!$B:$B,$A9,Внески!$E:$E,"&gt;="&amp;DATE($B$1,3,1),Внески!$E:$E,"&lt;"&amp;DATE($B$1,4,1))=0,"",SUMIFS(Внески!$D:$D,Внески!$B:$B,$A9,Внески!$E:$E,"&gt;="&amp;DATE($B$1,3,1),Внески!$E:$E,"&lt;"&amp;DATE($B$1,4,1))))</f>
        <v/>
      </c>
      <c r="G9">
        <f>IF($A9="","",IF(SUMIFS(Внески!$D:$D,Внески!$B:$B,$A9,Внески!$E:$E,"&gt;="&amp;DATE($B$1,4,1),Внески!$E:$E,"&lt;"&amp;DATE($B$1,5,1))=0,"",SUMIFS(Внески!$D:$D,Внески!$B:$B,$A9,Внески!$E:$E,"&gt;="&amp;DATE($B$1,4,1),Внески!$E:$E,"&lt;"&amp;DATE($B$1,5,1))))</f>
        <v/>
      </c>
      <c r="H9">
        <f>IF($A9="","",IF(SUMIFS(Внески!$D:$D,Внески!$B:$B,$A9,Внески!$E:$E,"&gt;="&amp;DATE($B$1,5,1),Внески!$E:$E,"&lt;"&amp;DATE($B$1,6,1))=0,"",SUMIFS(Внески!$D:$D,Внески!$B:$B,$A9,Внески!$E:$E,"&gt;="&amp;DATE($B$1,5,1),Внески!$E:$E,"&lt;"&amp;DATE($B$1,6,1))))</f>
        <v/>
      </c>
      <c r="I9">
        <f>IF($A9="","",IF(SUMIFS(Внески!$D:$D,Внески!$B:$B,$A9,Внески!$E:$E,"&gt;="&amp;DATE($B$1,6,1),Внески!$E:$E,"&lt;"&amp;DATE($B$1,7,1))=0,"",SUMIFS(Внески!$D:$D,Внески!$B:$B,$A9,Внески!$E:$E,"&gt;="&amp;DATE($B$1,6,1),Внески!$E:$E,"&lt;"&amp;DATE($B$1,7,1))))</f>
        <v/>
      </c>
      <c r="J9">
        <f>IF($A9="","",IF(SUMIFS(Внески!$D:$D,Внески!$B:$B,$A9,Внески!$E:$E,"&gt;="&amp;DATE($B$1,7,1),Внески!$E:$E,"&lt;"&amp;DATE($B$1,8,1))=0,"",SUMIFS(Внески!$D:$D,Внески!$B:$B,$A9,Внески!$E:$E,"&gt;="&amp;DATE($B$1,7,1),Внески!$E:$E,"&lt;"&amp;DATE($B$1,8,1))))</f>
        <v/>
      </c>
      <c r="K9">
        <f>IF($A9="","",IF(SUMIFS(Внески!$D:$D,Внески!$B:$B,$A9,Внески!$E:$E,"&gt;="&amp;DATE($B$1,8,1),Внески!$E:$E,"&lt;"&amp;DATE($B$1,9,1))=0,"",SUMIFS(Внески!$D:$D,Внески!$B:$B,$A9,Внески!$E:$E,"&gt;="&amp;DATE($B$1,8,1),Внески!$E:$E,"&lt;"&amp;DATE($B$1,9,1))))</f>
        <v/>
      </c>
      <c r="L9">
        <f>IF($A9="","",IF(SUMIFS(Внески!$D:$D,Внески!$B:$B,$A9,Внески!$E:$E,"&gt;="&amp;DATE($B$1,9,1),Внески!$E:$E,"&lt;"&amp;DATE($B$1,10,1))=0,"",SUMIFS(Внески!$D:$D,Внески!$B:$B,$A9,Внески!$E:$E,"&gt;="&amp;DATE($B$1,9,1),Внески!$E:$E,"&lt;"&amp;DATE($B$1,10,1))))</f>
        <v/>
      </c>
      <c r="M9">
        <f>IF($A9="","",IF(SUMIFS(Внески!$D:$D,Внески!$B:$B,$A9,Внески!$E:$E,"&gt;="&amp;DATE($B$1,10,1),Внески!$E:$E,"&lt;"&amp;DATE($B$1,11,1))=0,"",SUMIFS(Внески!$D:$D,Внески!$B:$B,$A9,Внески!$E:$E,"&gt;="&amp;DATE($B$1,10,1),Внески!$E:$E,"&lt;"&amp;DATE($B$1,11,1))))</f>
        <v/>
      </c>
      <c r="N9">
        <f>IF($A9="","",IF(SUMIFS(Внески!$D:$D,Внески!$B:$B,$A9,Внески!$E:$E,"&gt;="&amp;DATE($B$1,11,1),Внески!$E:$E,"&lt;"&amp;DATE($B$1,12,1))=0,"",SUMIFS(Внески!$D:$D,Внески!$B:$B,$A9,Внески!$E:$E,"&gt;="&amp;DATE($B$1,11,1),Внески!$E:$E,"&lt;"&amp;DATE($B$1,12,1))))</f>
        <v/>
      </c>
      <c r="O9">
        <f>IF($A9="","",IF(SUMIFS(Внески!$D:$D,Внески!$B:$B,$A9,Внески!$E:$E,"&gt;="&amp;DATE($B$1,12,1),Внески!$E:$E,"&lt;"&amp;DATE($B$1,13,1))=0,"",SUMIFS(Внески!$D:$D,Внески!$B:$B,$A9,Внески!$E:$E,"&gt;="&amp;DATE($B$1,12,1),Внески!$E:$E,"&lt;"&amp;DATE($B$1,13,1))))</f>
        <v/>
      </c>
      <c r="P9">
        <f>IF(A9="","",SUM(D9:O9))</f>
        <v/>
      </c>
    </row>
    <row r="10">
      <c r="A10">
        <f>IF(Члени!A8="","",Члени!A8)</f>
        <v/>
      </c>
      <c r="B10">
        <f>IF(A10="","",Члени!B8&amp;" "&amp;Члени!C8)</f>
        <v/>
      </c>
      <c r="C10">
        <f>IF(A10="","",Члени!H8)</f>
        <v/>
      </c>
      <c r="D10">
        <f>IF($A10="","",IF(SUMIFS(Внески!$D:$D,Внески!$B:$B,$A10,Внески!$E:$E,"&gt;="&amp;DATE($B$1,1,1),Внески!$E:$E,"&lt;"&amp;DATE($B$1,2,1))=0,"",SUMIFS(Внески!$D:$D,Внески!$B:$B,$A10,Внески!$E:$E,"&gt;="&amp;DATE($B$1,1,1),Внески!$E:$E,"&lt;"&amp;DATE($B$1,2,1))))</f>
        <v/>
      </c>
      <c r="E10">
        <f>IF($A10="","",IF(SUMIFS(Внески!$D:$D,Внески!$B:$B,$A10,Внески!$E:$E,"&gt;="&amp;DATE($B$1,2,1),Внески!$E:$E,"&lt;"&amp;DATE($B$1,3,1))=0,"",SUMIFS(Внески!$D:$D,Внески!$B:$B,$A10,Внески!$E:$E,"&gt;="&amp;DATE($B$1,2,1),Внески!$E:$E,"&lt;"&amp;DATE($B$1,3,1))))</f>
        <v/>
      </c>
      <c r="F10">
        <f>IF($A10="","",IF(SUMIFS(Внески!$D:$D,Внески!$B:$B,$A10,Внески!$E:$E,"&gt;="&amp;DATE($B$1,3,1),Внески!$E:$E,"&lt;"&amp;DATE($B$1,4,1))=0,"",SUMIFS(Внески!$D:$D,Внески!$B:$B,$A10,Внески!$E:$E,"&gt;="&amp;DATE($B$1,3,1),Внески!$E:$E,"&lt;"&amp;DATE($B$1,4,1))))</f>
        <v/>
      </c>
      <c r="G10">
        <f>IF($A10="","",IF(SUMIFS(Внески!$D:$D,Внески!$B:$B,$A10,Внески!$E:$E,"&gt;="&amp;DATE($B$1,4,1),Внески!$E:$E,"&lt;"&amp;DATE($B$1,5,1))=0,"",SUMIFS(Внески!$D:$D,Внески!$B:$B,$A10,Внески!$E:$E,"&gt;="&amp;DATE($B$1,4,1),Внески!$E:$E,"&lt;"&amp;DATE($B$1,5,1))))</f>
        <v/>
      </c>
      <c r="H10">
        <f>IF($A10="","",IF(SUMIFS(Внески!$D:$D,Внески!$B:$B,$A10,Внески!$E:$E,"&gt;="&amp;DATE($B$1,5,1),Внески!$E:$E,"&lt;"&amp;DATE($B$1,6,1))=0,"",SUMIFS(Внески!$D:$D,Внески!$B:$B,$A10,Внески!$E:$E,"&gt;="&amp;DATE($B$1,5,1),Внески!$E:$E,"&lt;"&amp;DATE($B$1,6,1))))</f>
        <v/>
      </c>
      <c r="I10">
        <f>IF($A10="","",IF(SUMIFS(Внески!$D:$D,Внески!$B:$B,$A10,Внески!$E:$E,"&gt;="&amp;DATE($B$1,6,1),Внески!$E:$E,"&lt;"&amp;DATE($B$1,7,1))=0,"",SUMIFS(Внески!$D:$D,Внески!$B:$B,$A10,Внески!$E:$E,"&gt;="&amp;DATE($B$1,6,1),Внески!$E:$E,"&lt;"&amp;DATE($B$1,7,1))))</f>
        <v/>
      </c>
      <c r="J10">
        <f>IF($A10="","",IF(SUMIFS(Внески!$D:$D,Внески!$B:$B,$A10,Внески!$E:$E,"&gt;="&amp;DATE($B$1,7,1),Внески!$E:$E,"&lt;"&amp;DATE($B$1,8,1))=0,"",SUMIFS(Внески!$D:$D,Внески!$B:$B,$A10,Внески!$E:$E,"&gt;="&amp;DATE($B$1,7,1),Внески!$E:$E,"&lt;"&amp;DATE($B$1,8,1))))</f>
        <v/>
      </c>
      <c r="K10">
        <f>IF($A10="","",IF(SUMIFS(Внески!$D:$D,Внески!$B:$B,$A10,Внески!$E:$E,"&gt;="&amp;DATE($B$1,8,1),Внески!$E:$E,"&lt;"&amp;DATE($B$1,9,1))=0,"",SUMIFS(Внески!$D:$D,Внески!$B:$B,$A10,Внески!$E:$E,"&gt;="&amp;DATE($B$1,8,1),Внески!$E:$E,"&lt;"&amp;DATE($B$1,9,1))))</f>
        <v/>
      </c>
      <c r="L10">
        <f>IF($A10="","",IF(SUMIFS(Внески!$D:$D,Внески!$B:$B,$A10,Внески!$E:$E,"&gt;="&amp;DATE($B$1,9,1),Внески!$E:$E,"&lt;"&amp;DATE($B$1,10,1))=0,"",SUMIFS(Внески!$D:$D,Внески!$B:$B,$A10,Внески!$E:$E,"&gt;="&amp;DATE($B$1,9,1),Внески!$E:$E,"&lt;"&amp;DATE($B$1,10,1))))</f>
        <v/>
      </c>
      <c r="M10">
        <f>IF($A10="","",IF(SUMIFS(Внески!$D:$D,Внески!$B:$B,$A10,Внески!$E:$E,"&gt;="&amp;DATE($B$1,10,1),Внески!$E:$E,"&lt;"&amp;DATE($B$1,11,1))=0,"",SUMIFS(Внески!$D:$D,Внески!$B:$B,$A10,Внески!$E:$E,"&gt;="&amp;DATE($B$1,10,1),Внески!$E:$E,"&lt;"&amp;DATE($B$1,11,1))))</f>
        <v/>
      </c>
      <c r="N10">
        <f>IF($A10="","",IF(SUMIFS(Внески!$D:$D,Внески!$B:$B,$A10,Внески!$E:$E,"&gt;="&amp;DATE($B$1,11,1),Внески!$E:$E,"&lt;"&amp;DATE($B$1,12,1))=0,"",SUMIFS(Внески!$D:$D,Внески!$B:$B,$A10,Внески!$E:$E,"&gt;="&amp;DATE($B$1,11,1),Внески!$E:$E,"&lt;"&amp;DATE($B$1,12,1))))</f>
        <v/>
      </c>
      <c r="O10">
        <f>IF($A10="","",IF(SUMIFS(Внески!$D:$D,Внески!$B:$B,$A10,Внески!$E:$E,"&gt;="&amp;DATE($B$1,12,1),Внески!$E:$E,"&lt;"&amp;DATE($B$1,13,1))=0,"",SUMIFS(Внески!$D:$D,Внески!$B:$B,$A10,Внески!$E:$E,"&gt;="&amp;DATE($B$1,12,1),Внески!$E:$E,"&lt;"&amp;DATE($B$1,13,1))))</f>
        <v/>
      </c>
      <c r="P10">
        <f>IF(A10="","",SUM(D10:O10))</f>
        <v/>
      </c>
    </row>
    <row r="11">
      <c r="A11">
        <f>IF(Члени!A9="","",Члени!A9)</f>
        <v/>
      </c>
      <c r="B11">
        <f>IF(A11="","",Члени!B9&amp;" "&amp;Члени!C9)</f>
        <v/>
      </c>
      <c r="C11">
        <f>IF(A11="","",Члени!H9)</f>
        <v/>
      </c>
      <c r="D11">
        <f>IF($A11="","",IF(SUMIFS(Внески!$D:$D,Внески!$B:$B,$A11,Внески!$E:$E,"&gt;="&amp;DATE($B$1,1,1),Внески!$E:$E,"&lt;"&amp;DATE($B$1,2,1))=0,"",SUMIFS(Внески!$D:$D,Внески!$B:$B,$A11,Внески!$E:$E,"&gt;="&amp;DATE($B$1,1,1),Внески!$E:$E,"&lt;"&amp;DATE($B$1,2,1))))</f>
        <v/>
      </c>
      <c r="E11">
        <f>IF($A11="","",IF(SUMIFS(Внески!$D:$D,Внески!$B:$B,$A11,Внески!$E:$E,"&gt;="&amp;DATE($B$1,2,1),Внески!$E:$E,"&lt;"&amp;DATE($B$1,3,1))=0,"",SUMIFS(Внески!$D:$D,Внески!$B:$B,$A11,Внески!$E:$E,"&gt;="&amp;DATE($B$1,2,1),Внески!$E:$E,"&lt;"&amp;DATE($B$1,3,1))))</f>
        <v/>
      </c>
      <c r="F11">
        <f>IF($A11="","",IF(SUMIFS(Внески!$D:$D,Внески!$B:$B,$A11,Внески!$E:$E,"&gt;="&amp;DATE($B$1,3,1),Внески!$E:$E,"&lt;"&amp;DATE($B$1,4,1))=0,"",SUMIFS(Внески!$D:$D,Внески!$B:$B,$A11,Внески!$E:$E,"&gt;="&amp;DATE($B$1,3,1),Внески!$E:$E,"&lt;"&amp;DATE($B$1,4,1))))</f>
        <v/>
      </c>
      <c r="G11">
        <f>IF($A11="","",IF(SUMIFS(Внески!$D:$D,Внески!$B:$B,$A11,Внески!$E:$E,"&gt;="&amp;DATE($B$1,4,1),Внески!$E:$E,"&lt;"&amp;DATE($B$1,5,1))=0,"",SUMIFS(Внески!$D:$D,Внески!$B:$B,$A11,Внески!$E:$E,"&gt;="&amp;DATE($B$1,4,1),Внески!$E:$E,"&lt;"&amp;DATE($B$1,5,1))))</f>
        <v/>
      </c>
      <c r="H11">
        <f>IF($A11="","",IF(SUMIFS(Внески!$D:$D,Внески!$B:$B,$A11,Внески!$E:$E,"&gt;="&amp;DATE($B$1,5,1),Внески!$E:$E,"&lt;"&amp;DATE($B$1,6,1))=0,"",SUMIFS(Внески!$D:$D,Внески!$B:$B,$A11,Внески!$E:$E,"&gt;="&amp;DATE($B$1,5,1),Внески!$E:$E,"&lt;"&amp;DATE($B$1,6,1))))</f>
        <v/>
      </c>
      <c r="I11">
        <f>IF($A11="","",IF(SUMIFS(Внески!$D:$D,Внески!$B:$B,$A11,Внески!$E:$E,"&gt;="&amp;DATE($B$1,6,1),Внески!$E:$E,"&lt;"&amp;DATE($B$1,7,1))=0,"",SUMIFS(Внески!$D:$D,Внески!$B:$B,$A11,Внески!$E:$E,"&gt;="&amp;DATE($B$1,6,1),Внески!$E:$E,"&lt;"&amp;DATE($B$1,7,1))))</f>
        <v/>
      </c>
      <c r="J11">
        <f>IF($A11="","",IF(SUMIFS(Внески!$D:$D,Внески!$B:$B,$A11,Внески!$E:$E,"&gt;="&amp;DATE($B$1,7,1),Внески!$E:$E,"&lt;"&amp;DATE($B$1,8,1))=0,"",SUMIFS(Внески!$D:$D,Внески!$B:$B,$A11,Внески!$E:$E,"&gt;="&amp;DATE($B$1,7,1),Внески!$E:$E,"&lt;"&amp;DATE($B$1,8,1))))</f>
        <v/>
      </c>
      <c r="K11">
        <f>IF($A11="","",IF(SUMIFS(Внески!$D:$D,Внески!$B:$B,$A11,Внески!$E:$E,"&gt;="&amp;DATE($B$1,8,1),Внески!$E:$E,"&lt;"&amp;DATE($B$1,9,1))=0,"",SUMIFS(Внески!$D:$D,Внески!$B:$B,$A11,Внески!$E:$E,"&gt;="&amp;DATE($B$1,8,1),Внески!$E:$E,"&lt;"&amp;DATE($B$1,9,1))))</f>
        <v/>
      </c>
      <c r="L11">
        <f>IF($A11="","",IF(SUMIFS(Внески!$D:$D,Внески!$B:$B,$A11,Внески!$E:$E,"&gt;="&amp;DATE($B$1,9,1),Внески!$E:$E,"&lt;"&amp;DATE($B$1,10,1))=0,"",SUMIFS(Внески!$D:$D,Внески!$B:$B,$A11,Внески!$E:$E,"&gt;="&amp;DATE($B$1,9,1),Внески!$E:$E,"&lt;"&amp;DATE($B$1,10,1))))</f>
        <v/>
      </c>
      <c r="M11">
        <f>IF($A11="","",IF(SUMIFS(Внески!$D:$D,Внески!$B:$B,$A11,Внески!$E:$E,"&gt;="&amp;DATE($B$1,10,1),Внески!$E:$E,"&lt;"&amp;DATE($B$1,11,1))=0,"",SUMIFS(Внески!$D:$D,Внески!$B:$B,$A11,Внески!$E:$E,"&gt;="&amp;DATE($B$1,10,1),Внески!$E:$E,"&lt;"&amp;DATE($B$1,11,1))))</f>
        <v/>
      </c>
      <c r="N11">
        <f>IF($A11="","",IF(SUMIFS(Внески!$D:$D,Внески!$B:$B,$A11,Внески!$E:$E,"&gt;="&amp;DATE($B$1,11,1),Внески!$E:$E,"&lt;"&amp;DATE($B$1,12,1))=0,"",SUMIFS(Внески!$D:$D,Внески!$B:$B,$A11,Внески!$E:$E,"&gt;="&amp;DATE($B$1,11,1),Внески!$E:$E,"&lt;"&amp;DATE($B$1,12,1))))</f>
        <v/>
      </c>
      <c r="O11">
        <f>IF($A11="","",IF(SUMIFS(Внески!$D:$D,Внески!$B:$B,$A11,Внески!$E:$E,"&gt;="&amp;DATE($B$1,12,1),Внески!$E:$E,"&lt;"&amp;DATE($B$1,13,1))=0,"",SUMIFS(Внески!$D:$D,Внески!$B:$B,$A11,Внески!$E:$E,"&gt;="&amp;DATE($B$1,12,1),Внески!$E:$E,"&lt;"&amp;DATE($B$1,13,1))))</f>
        <v/>
      </c>
      <c r="P11">
        <f>IF(A11="","",SUM(D11:O11))</f>
        <v/>
      </c>
    </row>
    <row r="12">
      <c r="A12">
        <f>IF(Члени!A10="","",Члени!A10)</f>
        <v/>
      </c>
      <c r="B12">
        <f>IF(A12="","",Члени!B10&amp;" "&amp;Члени!C10)</f>
        <v/>
      </c>
      <c r="C12">
        <f>IF(A12="","",Члени!H10)</f>
        <v/>
      </c>
      <c r="D12">
        <f>IF($A12="","",IF(SUMIFS(Внески!$D:$D,Внески!$B:$B,$A12,Внески!$E:$E,"&gt;="&amp;DATE($B$1,1,1),Внески!$E:$E,"&lt;"&amp;DATE($B$1,2,1))=0,"",SUMIFS(Внески!$D:$D,Внески!$B:$B,$A12,Внески!$E:$E,"&gt;="&amp;DATE($B$1,1,1),Внески!$E:$E,"&lt;"&amp;DATE($B$1,2,1))))</f>
        <v/>
      </c>
      <c r="E12">
        <f>IF($A12="","",IF(SUMIFS(Внески!$D:$D,Внески!$B:$B,$A12,Внески!$E:$E,"&gt;="&amp;DATE($B$1,2,1),Внески!$E:$E,"&lt;"&amp;DATE($B$1,3,1))=0,"",SUMIFS(Внески!$D:$D,Внески!$B:$B,$A12,Внески!$E:$E,"&gt;="&amp;DATE($B$1,2,1),Внески!$E:$E,"&lt;"&amp;DATE($B$1,3,1))))</f>
        <v/>
      </c>
      <c r="F12">
        <f>IF($A12="","",IF(SUMIFS(Внески!$D:$D,Внески!$B:$B,$A12,Внески!$E:$E,"&gt;="&amp;DATE($B$1,3,1),Внески!$E:$E,"&lt;"&amp;DATE($B$1,4,1))=0,"",SUMIFS(Внески!$D:$D,Внески!$B:$B,$A12,Внески!$E:$E,"&gt;="&amp;DATE($B$1,3,1),Внески!$E:$E,"&lt;"&amp;DATE($B$1,4,1))))</f>
        <v/>
      </c>
      <c r="G12">
        <f>IF($A12="","",IF(SUMIFS(Внески!$D:$D,Внески!$B:$B,$A12,Внески!$E:$E,"&gt;="&amp;DATE($B$1,4,1),Внески!$E:$E,"&lt;"&amp;DATE($B$1,5,1))=0,"",SUMIFS(Внески!$D:$D,Внески!$B:$B,$A12,Внески!$E:$E,"&gt;="&amp;DATE($B$1,4,1),Внески!$E:$E,"&lt;"&amp;DATE($B$1,5,1))))</f>
        <v/>
      </c>
      <c r="H12">
        <f>IF($A12="","",IF(SUMIFS(Внески!$D:$D,Внески!$B:$B,$A12,Внески!$E:$E,"&gt;="&amp;DATE($B$1,5,1),Внески!$E:$E,"&lt;"&amp;DATE($B$1,6,1))=0,"",SUMIFS(Внески!$D:$D,Внески!$B:$B,$A12,Внески!$E:$E,"&gt;="&amp;DATE($B$1,5,1),Внески!$E:$E,"&lt;"&amp;DATE($B$1,6,1))))</f>
        <v/>
      </c>
      <c r="I12">
        <f>IF($A12="","",IF(SUMIFS(Внески!$D:$D,Внески!$B:$B,$A12,Внески!$E:$E,"&gt;="&amp;DATE($B$1,6,1),Внески!$E:$E,"&lt;"&amp;DATE($B$1,7,1))=0,"",SUMIFS(Внески!$D:$D,Внески!$B:$B,$A12,Внески!$E:$E,"&gt;="&amp;DATE($B$1,6,1),Внески!$E:$E,"&lt;"&amp;DATE($B$1,7,1))))</f>
        <v/>
      </c>
      <c r="J12">
        <f>IF($A12="","",IF(SUMIFS(Внески!$D:$D,Внески!$B:$B,$A12,Внески!$E:$E,"&gt;="&amp;DATE($B$1,7,1),Внески!$E:$E,"&lt;"&amp;DATE($B$1,8,1))=0,"",SUMIFS(Внески!$D:$D,Внески!$B:$B,$A12,Внески!$E:$E,"&gt;="&amp;DATE($B$1,7,1),Внески!$E:$E,"&lt;"&amp;DATE($B$1,8,1))))</f>
        <v/>
      </c>
      <c r="K12">
        <f>IF($A12="","",IF(SUMIFS(Внески!$D:$D,Внески!$B:$B,$A12,Внески!$E:$E,"&gt;="&amp;DATE($B$1,8,1),Внески!$E:$E,"&lt;"&amp;DATE($B$1,9,1))=0,"",SUMIFS(Внески!$D:$D,Внески!$B:$B,$A12,Внески!$E:$E,"&gt;="&amp;DATE($B$1,8,1),Внески!$E:$E,"&lt;"&amp;DATE($B$1,9,1))))</f>
        <v/>
      </c>
      <c r="L12">
        <f>IF($A12="","",IF(SUMIFS(Внески!$D:$D,Внески!$B:$B,$A12,Внески!$E:$E,"&gt;="&amp;DATE($B$1,9,1),Внески!$E:$E,"&lt;"&amp;DATE($B$1,10,1))=0,"",SUMIFS(Внески!$D:$D,Внески!$B:$B,$A12,Внески!$E:$E,"&gt;="&amp;DATE($B$1,9,1),Внески!$E:$E,"&lt;"&amp;DATE($B$1,10,1))))</f>
        <v/>
      </c>
      <c r="M12">
        <f>IF($A12="","",IF(SUMIFS(Внески!$D:$D,Внески!$B:$B,$A12,Внески!$E:$E,"&gt;="&amp;DATE($B$1,10,1),Внески!$E:$E,"&lt;"&amp;DATE($B$1,11,1))=0,"",SUMIFS(Внески!$D:$D,Внески!$B:$B,$A12,Внески!$E:$E,"&gt;="&amp;DATE($B$1,10,1),Внески!$E:$E,"&lt;"&amp;DATE($B$1,11,1))))</f>
        <v/>
      </c>
      <c r="N12">
        <f>IF($A12="","",IF(SUMIFS(Внески!$D:$D,Внески!$B:$B,$A12,Внески!$E:$E,"&gt;="&amp;DATE($B$1,11,1),Внески!$E:$E,"&lt;"&amp;DATE($B$1,12,1))=0,"",SUMIFS(Внески!$D:$D,Внески!$B:$B,$A12,Внески!$E:$E,"&gt;="&amp;DATE($B$1,11,1),Внески!$E:$E,"&lt;"&amp;DATE($B$1,12,1))))</f>
        <v/>
      </c>
      <c r="O12">
        <f>IF($A12="","",IF(SUMIFS(Внески!$D:$D,Внески!$B:$B,$A12,Внески!$E:$E,"&gt;="&amp;DATE($B$1,12,1),Внески!$E:$E,"&lt;"&amp;DATE($B$1,13,1))=0,"",SUMIFS(Внески!$D:$D,Внески!$B:$B,$A12,Внески!$E:$E,"&gt;="&amp;DATE($B$1,12,1),Внески!$E:$E,"&lt;"&amp;DATE($B$1,13,1))))</f>
        <v/>
      </c>
      <c r="P12">
        <f>IF(A12="","",SUM(D12:O12))</f>
        <v/>
      </c>
    </row>
    <row r="13">
      <c r="A13">
        <f>IF(Члени!A11="","",Члени!A11)</f>
        <v/>
      </c>
      <c r="B13">
        <f>IF(A13="","",Члени!B11&amp;" "&amp;Члени!C11)</f>
        <v/>
      </c>
      <c r="C13">
        <f>IF(A13="","",Члени!H11)</f>
        <v/>
      </c>
      <c r="D13">
        <f>IF($A13="","",IF(SUMIFS(Внески!$D:$D,Внески!$B:$B,$A13,Внески!$E:$E,"&gt;="&amp;DATE($B$1,1,1),Внески!$E:$E,"&lt;"&amp;DATE($B$1,2,1))=0,"",SUMIFS(Внески!$D:$D,Внески!$B:$B,$A13,Внески!$E:$E,"&gt;="&amp;DATE($B$1,1,1),Внески!$E:$E,"&lt;"&amp;DATE($B$1,2,1))))</f>
        <v/>
      </c>
      <c r="E13">
        <f>IF($A13="","",IF(SUMIFS(Внески!$D:$D,Внески!$B:$B,$A13,Внески!$E:$E,"&gt;="&amp;DATE($B$1,2,1),Внески!$E:$E,"&lt;"&amp;DATE($B$1,3,1))=0,"",SUMIFS(Внески!$D:$D,Внески!$B:$B,$A13,Внески!$E:$E,"&gt;="&amp;DATE($B$1,2,1),Внески!$E:$E,"&lt;"&amp;DATE($B$1,3,1))))</f>
        <v/>
      </c>
      <c r="F13">
        <f>IF($A13="","",IF(SUMIFS(Внески!$D:$D,Внески!$B:$B,$A13,Внески!$E:$E,"&gt;="&amp;DATE($B$1,3,1),Внески!$E:$E,"&lt;"&amp;DATE($B$1,4,1))=0,"",SUMIFS(Внески!$D:$D,Внески!$B:$B,$A13,Внески!$E:$E,"&gt;="&amp;DATE($B$1,3,1),Внески!$E:$E,"&lt;"&amp;DATE($B$1,4,1))))</f>
        <v/>
      </c>
      <c r="G13">
        <f>IF($A13="","",IF(SUMIFS(Внески!$D:$D,Внески!$B:$B,$A13,Внески!$E:$E,"&gt;="&amp;DATE($B$1,4,1),Внески!$E:$E,"&lt;"&amp;DATE($B$1,5,1))=0,"",SUMIFS(Внески!$D:$D,Внески!$B:$B,$A13,Внески!$E:$E,"&gt;="&amp;DATE($B$1,4,1),Внески!$E:$E,"&lt;"&amp;DATE($B$1,5,1))))</f>
        <v/>
      </c>
      <c r="H13">
        <f>IF($A13="","",IF(SUMIFS(Внески!$D:$D,Внески!$B:$B,$A13,Внески!$E:$E,"&gt;="&amp;DATE($B$1,5,1),Внески!$E:$E,"&lt;"&amp;DATE($B$1,6,1))=0,"",SUMIFS(Внески!$D:$D,Внески!$B:$B,$A13,Внески!$E:$E,"&gt;="&amp;DATE($B$1,5,1),Внески!$E:$E,"&lt;"&amp;DATE($B$1,6,1))))</f>
        <v/>
      </c>
      <c r="I13">
        <f>IF($A13="","",IF(SUMIFS(Внески!$D:$D,Внески!$B:$B,$A13,Внески!$E:$E,"&gt;="&amp;DATE($B$1,6,1),Внески!$E:$E,"&lt;"&amp;DATE($B$1,7,1))=0,"",SUMIFS(Внески!$D:$D,Внески!$B:$B,$A13,Внески!$E:$E,"&gt;="&amp;DATE($B$1,6,1),Внески!$E:$E,"&lt;"&amp;DATE($B$1,7,1))))</f>
        <v/>
      </c>
      <c r="J13">
        <f>IF($A13="","",IF(SUMIFS(Внески!$D:$D,Внески!$B:$B,$A13,Внески!$E:$E,"&gt;="&amp;DATE($B$1,7,1),Внески!$E:$E,"&lt;"&amp;DATE($B$1,8,1))=0,"",SUMIFS(Внески!$D:$D,Внески!$B:$B,$A13,Внески!$E:$E,"&gt;="&amp;DATE($B$1,7,1),Внески!$E:$E,"&lt;"&amp;DATE($B$1,8,1))))</f>
        <v/>
      </c>
      <c r="K13">
        <f>IF($A13="","",IF(SUMIFS(Внески!$D:$D,Внески!$B:$B,$A13,Внески!$E:$E,"&gt;="&amp;DATE($B$1,8,1),Внески!$E:$E,"&lt;"&amp;DATE($B$1,9,1))=0,"",SUMIFS(Внески!$D:$D,Внески!$B:$B,$A13,Внески!$E:$E,"&gt;="&amp;DATE($B$1,8,1),Внески!$E:$E,"&lt;"&amp;DATE($B$1,9,1))))</f>
        <v/>
      </c>
      <c r="L13">
        <f>IF($A13="","",IF(SUMIFS(Внески!$D:$D,Внески!$B:$B,$A13,Внески!$E:$E,"&gt;="&amp;DATE($B$1,9,1),Внески!$E:$E,"&lt;"&amp;DATE($B$1,10,1))=0,"",SUMIFS(Внески!$D:$D,Внески!$B:$B,$A13,Внески!$E:$E,"&gt;="&amp;DATE($B$1,9,1),Внески!$E:$E,"&lt;"&amp;DATE($B$1,10,1))))</f>
        <v/>
      </c>
      <c r="M13">
        <f>IF($A13="","",IF(SUMIFS(Внески!$D:$D,Внески!$B:$B,$A13,Внески!$E:$E,"&gt;="&amp;DATE($B$1,10,1),Внески!$E:$E,"&lt;"&amp;DATE($B$1,11,1))=0,"",SUMIFS(Внески!$D:$D,Внески!$B:$B,$A13,Внески!$E:$E,"&gt;="&amp;DATE($B$1,10,1),Внески!$E:$E,"&lt;"&amp;DATE($B$1,11,1))))</f>
        <v/>
      </c>
      <c r="N13">
        <f>IF($A13="","",IF(SUMIFS(Внески!$D:$D,Внески!$B:$B,$A13,Внески!$E:$E,"&gt;="&amp;DATE($B$1,11,1),Внески!$E:$E,"&lt;"&amp;DATE($B$1,12,1))=0,"",SUMIFS(Внески!$D:$D,Внески!$B:$B,$A13,Внески!$E:$E,"&gt;="&amp;DATE($B$1,11,1),Внески!$E:$E,"&lt;"&amp;DATE($B$1,12,1))))</f>
        <v/>
      </c>
      <c r="O13">
        <f>IF($A13="","",IF(SUMIFS(Внески!$D:$D,Внески!$B:$B,$A13,Внески!$E:$E,"&gt;="&amp;DATE($B$1,12,1),Внески!$E:$E,"&lt;"&amp;DATE($B$1,13,1))=0,"",SUMIFS(Внески!$D:$D,Внески!$B:$B,$A13,Внески!$E:$E,"&gt;="&amp;DATE($B$1,12,1),Внески!$E:$E,"&lt;"&amp;DATE($B$1,13,1))))</f>
        <v/>
      </c>
      <c r="P13">
        <f>IF(A13="","",SUM(D13:O13))</f>
        <v/>
      </c>
    </row>
    <row r="14">
      <c r="A14">
        <f>IF(Члени!A12="","",Члени!A12)</f>
        <v/>
      </c>
      <c r="B14">
        <f>IF(A14="","",Члени!B12&amp;" "&amp;Члени!C12)</f>
        <v/>
      </c>
      <c r="C14">
        <f>IF(A14="","",Члени!H12)</f>
        <v/>
      </c>
      <c r="D14">
        <f>IF($A14="","",IF(SUMIFS(Внески!$D:$D,Внески!$B:$B,$A14,Внески!$E:$E,"&gt;="&amp;DATE($B$1,1,1),Внески!$E:$E,"&lt;"&amp;DATE($B$1,2,1))=0,"",SUMIFS(Внески!$D:$D,Внески!$B:$B,$A14,Внески!$E:$E,"&gt;="&amp;DATE($B$1,1,1),Внески!$E:$E,"&lt;"&amp;DATE($B$1,2,1))))</f>
        <v/>
      </c>
      <c r="E14">
        <f>IF($A14="","",IF(SUMIFS(Внески!$D:$D,Внески!$B:$B,$A14,Внески!$E:$E,"&gt;="&amp;DATE($B$1,2,1),Внески!$E:$E,"&lt;"&amp;DATE($B$1,3,1))=0,"",SUMIFS(Внески!$D:$D,Внески!$B:$B,$A14,Внески!$E:$E,"&gt;="&amp;DATE($B$1,2,1),Внески!$E:$E,"&lt;"&amp;DATE($B$1,3,1))))</f>
        <v/>
      </c>
      <c r="F14">
        <f>IF($A14="","",IF(SUMIFS(Внески!$D:$D,Внески!$B:$B,$A14,Внески!$E:$E,"&gt;="&amp;DATE($B$1,3,1),Внески!$E:$E,"&lt;"&amp;DATE($B$1,4,1))=0,"",SUMIFS(Внески!$D:$D,Внески!$B:$B,$A14,Внески!$E:$E,"&gt;="&amp;DATE($B$1,3,1),Внески!$E:$E,"&lt;"&amp;DATE($B$1,4,1))))</f>
        <v/>
      </c>
      <c r="G14">
        <f>IF($A14="","",IF(SUMIFS(Внески!$D:$D,Внески!$B:$B,$A14,Внески!$E:$E,"&gt;="&amp;DATE($B$1,4,1),Внески!$E:$E,"&lt;"&amp;DATE($B$1,5,1))=0,"",SUMIFS(Внески!$D:$D,Внески!$B:$B,$A14,Внески!$E:$E,"&gt;="&amp;DATE($B$1,4,1),Внески!$E:$E,"&lt;"&amp;DATE($B$1,5,1))))</f>
        <v/>
      </c>
      <c r="H14">
        <f>IF($A14="","",IF(SUMIFS(Внески!$D:$D,Внески!$B:$B,$A14,Внески!$E:$E,"&gt;="&amp;DATE($B$1,5,1),Внески!$E:$E,"&lt;"&amp;DATE($B$1,6,1))=0,"",SUMIFS(Внески!$D:$D,Внески!$B:$B,$A14,Внески!$E:$E,"&gt;="&amp;DATE($B$1,5,1),Внески!$E:$E,"&lt;"&amp;DATE($B$1,6,1))))</f>
        <v/>
      </c>
      <c r="I14">
        <f>IF($A14="","",IF(SUMIFS(Внески!$D:$D,Внески!$B:$B,$A14,Внески!$E:$E,"&gt;="&amp;DATE($B$1,6,1),Внески!$E:$E,"&lt;"&amp;DATE($B$1,7,1))=0,"",SUMIFS(Внески!$D:$D,Внески!$B:$B,$A14,Внески!$E:$E,"&gt;="&amp;DATE($B$1,6,1),Внески!$E:$E,"&lt;"&amp;DATE($B$1,7,1))))</f>
        <v/>
      </c>
      <c r="J14">
        <f>IF($A14="","",IF(SUMIFS(Внески!$D:$D,Внески!$B:$B,$A14,Внески!$E:$E,"&gt;="&amp;DATE($B$1,7,1),Внески!$E:$E,"&lt;"&amp;DATE($B$1,8,1))=0,"",SUMIFS(Внески!$D:$D,Внески!$B:$B,$A14,Внески!$E:$E,"&gt;="&amp;DATE($B$1,7,1),Внески!$E:$E,"&lt;"&amp;DATE($B$1,8,1))))</f>
        <v/>
      </c>
      <c r="K14">
        <f>IF($A14="","",IF(SUMIFS(Внески!$D:$D,Внески!$B:$B,$A14,Внески!$E:$E,"&gt;="&amp;DATE($B$1,8,1),Внески!$E:$E,"&lt;"&amp;DATE($B$1,9,1))=0,"",SUMIFS(Внески!$D:$D,Внески!$B:$B,$A14,Внески!$E:$E,"&gt;="&amp;DATE($B$1,8,1),Внески!$E:$E,"&lt;"&amp;DATE($B$1,9,1))))</f>
        <v/>
      </c>
      <c r="L14">
        <f>IF($A14="","",IF(SUMIFS(Внески!$D:$D,Внески!$B:$B,$A14,Внески!$E:$E,"&gt;="&amp;DATE($B$1,9,1),Внески!$E:$E,"&lt;"&amp;DATE($B$1,10,1))=0,"",SUMIFS(Внески!$D:$D,Внески!$B:$B,$A14,Внески!$E:$E,"&gt;="&amp;DATE($B$1,9,1),Внески!$E:$E,"&lt;"&amp;DATE($B$1,10,1))))</f>
        <v/>
      </c>
      <c r="M14">
        <f>IF($A14="","",IF(SUMIFS(Внески!$D:$D,Внески!$B:$B,$A14,Внески!$E:$E,"&gt;="&amp;DATE($B$1,10,1),Внески!$E:$E,"&lt;"&amp;DATE($B$1,11,1))=0,"",SUMIFS(Внески!$D:$D,Внески!$B:$B,$A14,Внески!$E:$E,"&gt;="&amp;DATE($B$1,10,1),Внески!$E:$E,"&lt;"&amp;DATE($B$1,11,1))))</f>
        <v/>
      </c>
      <c r="N14">
        <f>IF($A14="","",IF(SUMIFS(Внески!$D:$D,Внески!$B:$B,$A14,Внески!$E:$E,"&gt;="&amp;DATE($B$1,11,1),Внески!$E:$E,"&lt;"&amp;DATE($B$1,12,1))=0,"",SUMIFS(Внески!$D:$D,Внески!$B:$B,$A14,Внески!$E:$E,"&gt;="&amp;DATE($B$1,11,1),Внески!$E:$E,"&lt;"&amp;DATE($B$1,12,1))))</f>
        <v/>
      </c>
      <c r="O14">
        <f>IF($A14="","",IF(SUMIFS(Внески!$D:$D,Внески!$B:$B,$A14,Внески!$E:$E,"&gt;="&amp;DATE($B$1,12,1),Внески!$E:$E,"&lt;"&amp;DATE($B$1,13,1))=0,"",SUMIFS(Внески!$D:$D,Внески!$B:$B,$A14,Внески!$E:$E,"&gt;="&amp;DATE($B$1,12,1),Внески!$E:$E,"&lt;"&amp;DATE($B$1,13,1))))</f>
        <v/>
      </c>
      <c r="P14">
        <f>IF(A14="","",SUM(D14:O14))</f>
        <v/>
      </c>
    </row>
    <row r="15">
      <c r="A15">
        <f>IF(Члени!A13="","",Члени!A13)</f>
        <v/>
      </c>
      <c r="B15">
        <f>IF(A15="","",Члени!B13&amp;" "&amp;Члени!C13)</f>
        <v/>
      </c>
      <c r="C15">
        <f>IF(A15="","",Члени!H13)</f>
        <v/>
      </c>
      <c r="D15">
        <f>IF($A15="","",IF(SUMIFS(Внески!$D:$D,Внески!$B:$B,$A15,Внески!$E:$E,"&gt;="&amp;DATE($B$1,1,1),Внески!$E:$E,"&lt;"&amp;DATE($B$1,2,1))=0,"",SUMIFS(Внески!$D:$D,Внески!$B:$B,$A15,Внески!$E:$E,"&gt;="&amp;DATE($B$1,1,1),Внески!$E:$E,"&lt;"&amp;DATE($B$1,2,1))))</f>
        <v/>
      </c>
      <c r="E15">
        <f>IF($A15="","",IF(SUMIFS(Внески!$D:$D,Внески!$B:$B,$A15,Внески!$E:$E,"&gt;="&amp;DATE($B$1,2,1),Внески!$E:$E,"&lt;"&amp;DATE($B$1,3,1))=0,"",SUMIFS(Внески!$D:$D,Внески!$B:$B,$A15,Внески!$E:$E,"&gt;="&amp;DATE($B$1,2,1),Внески!$E:$E,"&lt;"&amp;DATE($B$1,3,1))))</f>
        <v/>
      </c>
      <c r="F15">
        <f>IF($A15="","",IF(SUMIFS(Внески!$D:$D,Внески!$B:$B,$A15,Внески!$E:$E,"&gt;="&amp;DATE($B$1,3,1),Внески!$E:$E,"&lt;"&amp;DATE($B$1,4,1))=0,"",SUMIFS(Внески!$D:$D,Внески!$B:$B,$A15,Внески!$E:$E,"&gt;="&amp;DATE($B$1,3,1),Внески!$E:$E,"&lt;"&amp;DATE($B$1,4,1))))</f>
        <v/>
      </c>
      <c r="G15">
        <f>IF($A15="","",IF(SUMIFS(Внески!$D:$D,Внески!$B:$B,$A15,Внески!$E:$E,"&gt;="&amp;DATE($B$1,4,1),Внески!$E:$E,"&lt;"&amp;DATE($B$1,5,1))=0,"",SUMIFS(Внески!$D:$D,Внески!$B:$B,$A15,Внески!$E:$E,"&gt;="&amp;DATE($B$1,4,1),Внески!$E:$E,"&lt;"&amp;DATE($B$1,5,1))))</f>
        <v/>
      </c>
      <c r="H15">
        <f>IF($A15="","",IF(SUMIFS(Внески!$D:$D,Внески!$B:$B,$A15,Внески!$E:$E,"&gt;="&amp;DATE($B$1,5,1),Внески!$E:$E,"&lt;"&amp;DATE($B$1,6,1))=0,"",SUMIFS(Внески!$D:$D,Внески!$B:$B,$A15,Внески!$E:$E,"&gt;="&amp;DATE($B$1,5,1),Внески!$E:$E,"&lt;"&amp;DATE($B$1,6,1))))</f>
        <v/>
      </c>
      <c r="I15">
        <f>IF($A15="","",IF(SUMIFS(Внески!$D:$D,Внески!$B:$B,$A15,Внески!$E:$E,"&gt;="&amp;DATE($B$1,6,1),Внески!$E:$E,"&lt;"&amp;DATE($B$1,7,1))=0,"",SUMIFS(Внески!$D:$D,Внески!$B:$B,$A15,Внески!$E:$E,"&gt;="&amp;DATE($B$1,6,1),Внески!$E:$E,"&lt;"&amp;DATE($B$1,7,1))))</f>
        <v/>
      </c>
      <c r="J15">
        <f>IF($A15="","",IF(SUMIFS(Внески!$D:$D,Внески!$B:$B,$A15,Внески!$E:$E,"&gt;="&amp;DATE($B$1,7,1),Внески!$E:$E,"&lt;"&amp;DATE($B$1,8,1))=0,"",SUMIFS(Внески!$D:$D,Внески!$B:$B,$A15,Внески!$E:$E,"&gt;="&amp;DATE($B$1,7,1),Внески!$E:$E,"&lt;"&amp;DATE($B$1,8,1))))</f>
        <v/>
      </c>
      <c r="K15">
        <f>IF($A15="","",IF(SUMIFS(Внески!$D:$D,Внески!$B:$B,$A15,Внески!$E:$E,"&gt;="&amp;DATE($B$1,8,1),Внески!$E:$E,"&lt;"&amp;DATE($B$1,9,1))=0,"",SUMIFS(Внески!$D:$D,Внески!$B:$B,$A15,Внески!$E:$E,"&gt;="&amp;DATE($B$1,8,1),Внески!$E:$E,"&lt;"&amp;DATE($B$1,9,1))))</f>
        <v/>
      </c>
      <c r="L15">
        <f>IF($A15="","",IF(SUMIFS(Внески!$D:$D,Внески!$B:$B,$A15,Внески!$E:$E,"&gt;="&amp;DATE($B$1,9,1),Внески!$E:$E,"&lt;"&amp;DATE($B$1,10,1))=0,"",SUMIFS(Внески!$D:$D,Внески!$B:$B,$A15,Внески!$E:$E,"&gt;="&amp;DATE($B$1,9,1),Внески!$E:$E,"&lt;"&amp;DATE($B$1,10,1))))</f>
        <v/>
      </c>
      <c r="M15">
        <f>IF($A15="","",IF(SUMIFS(Внески!$D:$D,Внески!$B:$B,$A15,Внески!$E:$E,"&gt;="&amp;DATE($B$1,10,1),Внески!$E:$E,"&lt;"&amp;DATE($B$1,11,1))=0,"",SUMIFS(Внески!$D:$D,Внески!$B:$B,$A15,Внески!$E:$E,"&gt;="&amp;DATE($B$1,10,1),Внески!$E:$E,"&lt;"&amp;DATE($B$1,11,1))))</f>
        <v/>
      </c>
      <c r="N15">
        <f>IF($A15="","",IF(SUMIFS(Внески!$D:$D,Внески!$B:$B,$A15,Внески!$E:$E,"&gt;="&amp;DATE($B$1,11,1),Внески!$E:$E,"&lt;"&amp;DATE($B$1,12,1))=0,"",SUMIFS(Внески!$D:$D,Внески!$B:$B,$A15,Внески!$E:$E,"&gt;="&amp;DATE($B$1,11,1),Внески!$E:$E,"&lt;"&amp;DATE($B$1,12,1))))</f>
        <v/>
      </c>
      <c r="O15">
        <f>IF($A15="","",IF(SUMIFS(Внески!$D:$D,Внески!$B:$B,$A15,Внески!$E:$E,"&gt;="&amp;DATE($B$1,12,1),Внески!$E:$E,"&lt;"&amp;DATE($B$1,13,1))=0,"",SUMIFS(Внески!$D:$D,Внески!$B:$B,$A15,Внески!$E:$E,"&gt;="&amp;DATE($B$1,12,1),Внески!$E:$E,"&lt;"&amp;DATE($B$1,13,1))))</f>
        <v/>
      </c>
      <c r="P15">
        <f>IF(A15="","",SUM(D15:O15))</f>
        <v/>
      </c>
    </row>
    <row r="16">
      <c r="A16">
        <f>IF(Члени!A14="","",Члени!A14)</f>
        <v/>
      </c>
      <c r="B16">
        <f>IF(A16="","",Члени!B14&amp;" "&amp;Члени!C14)</f>
        <v/>
      </c>
      <c r="C16">
        <f>IF(A16="","",Члени!H14)</f>
        <v/>
      </c>
      <c r="D16">
        <f>IF($A16="","",IF(SUMIFS(Внески!$D:$D,Внески!$B:$B,$A16,Внески!$E:$E,"&gt;="&amp;DATE($B$1,1,1),Внески!$E:$E,"&lt;"&amp;DATE($B$1,2,1))=0,"",SUMIFS(Внески!$D:$D,Внески!$B:$B,$A16,Внески!$E:$E,"&gt;="&amp;DATE($B$1,1,1),Внески!$E:$E,"&lt;"&amp;DATE($B$1,2,1))))</f>
        <v/>
      </c>
      <c r="E16">
        <f>IF($A16="","",IF(SUMIFS(Внески!$D:$D,Внески!$B:$B,$A16,Внески!$E:$E,"&gt;="&amp;DATE($B$1,2,1),Внески!$E:$E,"&lt;"&amp;DATE($B$1,3,1))=0,"",SUMIFS(Внески!$D:$D,Внески!$B:$B,$A16,Внески!$E:$E,"&gt;="&amp;DATE($B$1,2,1),Внески!$E:$E,"&lt;"&amp;DATE($B$1,3,1))))</f>
        <v/>
      </c>
      <c r="F16">
        <f>IF($A16="","",IF(SUMIFS(Внески!$D:$D,Внески!$B:$B,$A16,Внески!$E:$E,"&gt;="&amp;DATE($B$1,3,1),Внески!$E:$E,"&lt;"&amp;DATE($B$1,4,1))=0,"",SUMIFS(Внески!$D:$D,Внески!$B:$B,$A16,Внески!$E:$E,"&gt;="&amp;DATE($B$1,3,1),Внески!$E:$E,"&lt;"&amp;DATE($B$1,4,1))))</f>
        <v/>
      </c>
      <c r="G16">
        <f>IF($A16="","",IF(SUMIFS(Внески!$D:$D,Внески!$B:$B,$A16,Внески!$E:$E,"&gt;="&amp;DATE($B$1,4,1),Внески!$E:$E,"&lt;"&amp;DATE($B$1,5,1))=0,"",SUMIFS(Внески!$D:$D,Внески!$B:$B,$A16,Внески!$E:$E,"&gt;="&amp;DATE($B$1,4,1),Внески!$E:$E,"&lt;"&amp;DATE($B$1,5,1))))</f>
        <v/>
      </c>
      <c r="H16">
        <f>IF($A16="","",IF(SUMIFS(Внески!$D:$D,Внески!$B:$B,$A16,Внески!$E:$E,"&gt;="&amp;DATE($B$1,5,1),Внески!$E:$E,"&lt;"&amp;DATE($B$1,6,1))=0,"",SUMIFS(Внески!$D:$D,Внески!$B:$B,$A16,Внески!$E:$E,"&gt;="&amp;DATE($B$1,5,1),Внески!$E:$E,"&lt;"&amp;DATE($B$1,6,1))))</f>
        <v/>
      </c>
      <c r="I16">
        <f>IF($A16="","",IF(SUMIFS(Внески!$D:$D,Внески!$B:$B,$A16,Внески!$E:$E,"&gt;="&amp;DATE($B$1,6,1),Внески!$E:$E,"&lt;"&amp;DATE($B$1,7,1))=0,"",SUMIFS(Внески!$D:$D,Внески!$B:$B,$A16,Внески!$E:$E,"&gt;="&amp;DATE($B$1,6,1),Внески!$E:$E,"&lt;"&amp;DATE($B$1,7,1))))</f>
        <v/>
      </c>
      <c r="J16">
        <f>IF($A16="","",IF(SUMIFS(Внески!$D:$D,Внески!$B:$B,$A16,Внески!$E:$E,"&gt;="&amp;DATE($B$1,7,1),Внески!$E:$E,"&lt;"&amp;DATE($B$1,8,1))=0,"",SUMIFS(Внески!$D:$D,Внески!$B:$B,$A16,Внески!$E:$E,"&gt;="&amp;DATE($B$1,7,1),Внески!$E:$E,"&lt;"&amp;DATE($B$1,8,1))))</f>
        <v/>
      </c>
      <c r="K16">
        <f>IF($A16="","",IF(SUMIFS(Внески!$D:$D,Внески!$B:$B,$A16,Внески!$E:$E,"&gt;="&amp;DATE($B$1,8,1),Внески!$E:$E,"&lt;"&amp;DATE($B$1,9,1))=0,"",SUMIFS(Внески!$D:$D,Внески!$B:$B,$A16,Внески!$E:$E,"&gt;="&amp;DATE($B$1,8,1),Внески!$E:$E,"&lt;"&amp;DATE($B$1,9,1))))</f>
        <v/>
      </c>
      <c r="L16">
        <f>IF($A16="","",IF(SUMIFS(Внески!$D:$D,Внески!$B:$B,$A16,Внески!$E:$E,"&gt;="&amp;DATE($B$1,9,1),Внески!$E:$E,"&lt;"&amp;DATE($B$1,10,1))=0,"",SUMIFS(Внески!$D:$D,Внески!$B:$B,$A16,Внески!$E:$E,"&gt;="&amp;DATE($B$1,9,1),Внески!$E:$E,"&lt;"&amp;DATE($B$1,10,1))))</f>
        <v/>
      </c>
      <c r="M16">
        <f>IF($A16="","",IF(SUMIFS(Внески!$D:$D,Внески!$B:$B,$A16,Внески!$E:$E,"&gt;="&amp;DATE($B$1,10,1),Внески!$E:$E,"&lt;"&amp;DATE($B$1,11,1))=0,"",SUMIFS(Внески!$D:$D,Внески!$B:$B,$A16,Внески!$E:$E,"&gt;="&amp;DATE($B$1,10,1),Внески!$E:$E,"&lt;"&amp;DATE($B$1,11,1))))</f>
        <v/>
      </c>
      <c r="N16">
        <f>IF($A16="","",IF(SUMIFS(Внески!$D:$D,Внески!$B:$B,$A16,Внески!$E:$E,"&gt;="&amp;DATE($B$1,11,1),Внески!$E:$E,"&lt;"&amp;DATE($B$1,12,1))=0,"",SUMIFS(Внески!$D:$D,Внески!$B:$B,$A16,Внески!$E:$E,"&gt;="&amp;DATE($B$1,11,1),Внески!$E:$E,"&lt;"&amp;DATE($B$1,12,1))))</f>
        <v/>
      </c>
      <c r="O16">
        <f>IF($A16="","",IF(SUMIFS(Внески!$D:$D,Внески!$B:$B,$A16,Внески!$E:$E,"&gt;="&amp;DATE($B$1,12,1),Внески!$E:$E,"&lt;"&amp;DATE($B$1,13,1))=0,"",SUMIFS(Внески!$D:$D,Внески!$B:$B,$A16,Внески!$E:$E,"&gt;="&amp;DATE($B$1,12,1),Внески!$E:$E,"&lt;"&amp;DATE($B$1,13,1))))</f>
        <v/>
      </c>
      <c r="P16">
        <f>IF(A16="","",SUM(D16:O16))</f>
        <v/>
      </c>
    </row>
    <row r="17">
      <c r="A17">
        <f>IF(Члени!A15="","",Члени!A15)</f>
        <v/>
      </c>
      <c r="B17">
        <f>IF(A17="","",Члени!B15&amp;" "&amp;Члени!C15)</f>
        <v/>
      </c>
      <c r="C17">
        <f>IF(A17="","",Члени!H15)</f>
        <v/>
      </c>
      <c r="D17">
        <f>IF($A17="","",IF(SUMIFS(Внески!$D:$D,Внески!$B:$B,$A17,Внески!$E:$E,"&gt;="&amp;DATE($B$1,1,1),Внески!$E:$E,"&lt;"&amp;DATE($B$1,2,1))=0,"",SUMIFS(Внески!$D:$D,Внески!$B:$B,$A17,Внески!$E:$E,"&gt;="&amp;DATE($B$1,1,1),Внески!$E:$E,"&lt;"&amp;DATE($B$1,2,1))))</f>
        <v/>
      </c>
      <c r="E17">
        <f>IF($A17="","",IF(SUMIFS(Внески!$D:$D,Внески!$B:$B,$A17,Внески!$E:$E,"&gt;="&amp;DATE($B$1,2,1),Внески!$E:$E,"&lt;"&amp;DATE($B$1,3,1))=0,"",SUMIFS(Внески!$D:$D,Внески!$B:$B,$A17,Внески!$E:$E,"&gt;="&amp;DATE($B$1,2,1),Внески!$E:$E,"&lt;"&amp;DATE($B$1,3,1))))</f>
        <v/>
      </c>
      <c r="F17">
        <f>IF($A17="","",IF(SUMIFS(Внески!$D:$D,Внески!$B:$B,$A17,Внески!$E:$E,"&gt;="&amp;DATE($B$1,3,1),Внески!$E:$E,"&lt;"&amp;DATE($B$1,4,1))=0,"",SUMIFS(Внески!$D:$D,Внески!$B:$B,$A17,Внески!$E:$E,"&gt;="&amp;DATE($B$1,3,1),Внески!$E:$E,"&lt;"&amp;DATE($B$1,4,1))))</f>
        <v/>
      </c>
      <c r="G17">
        <f>IF($A17="","",IF(SUMIFS(Внески!$D:$D,Внески!$B:$B,$A17,Внески!$E:$E,"&gt;="&amp;DATE($B$1,4,1),Внески!$E:$E,"&lt;"&amp;DATE($B$1,5,1))=0,"",SUMIFS(Внески!$D:$D,Внески!$B:$B,$A17,Внески!$E:$E,"&gt;="&amp;DATE($B$1,4,1),Внески!$E:$E,"&lt;"&amp;DATE($B$1,5,1))))</f>
        <v/>
      </c>
      <c r="H17">
        <f>IF($A17="","",IF(SUMIFS(Внески!$D:$D,Внески!$B:$B,$A17,Внески!$E:$E,"&gt;="&amp;DATE($B$1,5,1),Внески!$E:$E,"&lt;"&amp;DATE($B$1,6,1))=0,"",SUMIFS(Внески!$D:$D,Внески!$B:$B,$A17,Внески!$E:$E,"&gt;="&amp;DATE($B$1,5,1),Внески!$E:$E,"&lt;"&amp;DATE($B$1,6,1))))</f>
        <v/>
      </c>
      <c r="I17">
        <f>IF($A17="","",IF(SUMIFS(Внески!$D:$D,Внески!$B:$B,$A17,Внески!$E:$E,"&gt;="&amp;DATE($B$1,6,1),Внески!$E:$E,"&lt;"&amp;DATE($B$1,7,1))=0,"",SUMIFS(Внески!$D:$D,Внески!$B:$B,$A17,Внески!$E:$E,"&gt;="&amp;DATE($B$1,6,1),Внески!$E:$E,"&lt;"&amp;DATE($B$1,7,1))))</f>
        <v/>
      </c>
      <c r="J17">
        <f>IF($A17="","",IF(SUMIFS(Внески!$D:$D,Внески!$B:$B,$A17,Внески!$E:$E,"&gt;="&amp;DATE($B$1,7,1),Внески!$E:$E,"&lt;"&amp;DATE($B$1,8,1))=0,"",SUMIFS(Внески!$D:$D,Внески!$B:$B,$A17,Внески!$E:$E,"&gt;="&amp;DATE($B$1,7,1),Внески!$E:$E,"&lt;"&amp;DATE($B$1,8,1))))</f>
        <v/>
      </c>
      <c r="K17">
        <f>IF($A17="","",IF(SUMIFS(Внески!$D:$D,Внески!$B:$B,$A17,Внески!$E:$E,"&gt;="&amp;DATE($B$1,8,1),Внески!$E:$E,"&lt;"&amp;DATE($B$1,9,1))=0,"",SUMIFS(Внески!$D:$D,Внески!$B:$B,$A17,Внески!$E:$E,"&gt;="&amp;DATE($B$1,8,1),Внески!$E:$E,"&lt;"&amp;DATE($B$1,9,1))))</f>
        <v/>
      </c>
      <c r="L17">
        <f>IF($A17="","",IF(SUMIFS(Внески!$D:$D,Внески!$B:$B,$A17,Внески!$E:$E,"&gt;="&amp;DATE($B$1,9,1),Внески!$E:$E,"&lt;"&amp;DATE($B$1,10,1))=0,"",SUMIFS(Внески!$D:$D,Внески!$B:$B,$A17,Внески!$E:$E,"&gt;="&amp;DATE($B$1,9,1),Внески!$E:$E,"&lt;"&amp;DATE($B$1,10,1))))</f>
        <v/>
      </c>
      <c r="M17">
        <f>IF($A17="","",IF(SUMIFS(Внески!$D:$D,Внески!$B:$B,$A17,Внески!$E:$E,"&gt;="&amp;DATE($B$1,10,1),Внески!$E:$E,"&lt;"&amp;DATE($B$1,11,1))=0,"",SUMIFS(Внески!$D:$D,Внески!$B:$B,$A17,Внески!$E:$E,"&gt;="&amp;DATE($B$1,10,1),Внески!$E:$E,"&lt;"&amp;DATE($B$1,11,1))))</f>
        <v/>
      </c>
      <c r="N17">
        <f>IF($A17="","",IF(SUMIFS(Внески!$D:$D,Внески!$B:$B,$A17,Внески!$E:$E,"&gt;="&amp;DATE($B$1,11,1),Внески!$E:$E,"&lt;"&amp;DATE($B$1,12,1))=0,"",SUMIFS(Внески!$D:$D,Внески!$B:$B,$A17,Внески!$E:$E,"&gt;="&amp;DATE($B$1,11,1),Внески!$E:$E,"&lt;"&amp;DATE($B$1,12,1))))</f>
        <v/>
      </c>
      <c r="O17">
        <f>IF($A17="","",IF(SUMIFS(Внески!$D:$D,Внески!$B:$B,$A17,Внески!$E:$E,"&gt;="&amp;DATE($B$1,12,1),Внески!$E:$E,"&lt;"&amp;DATE($B$1,13,1))=0,"",SUMIFS(Внески!$D:$D,Внески!$B:$B,$A17,Внески!$E:$E,"&gt;="&amp;DATE($B$1,12,1),Внески!$E:$E,"&lt;"&amp;DATE($B$1,13,1))))</f>
        <v/>
      </c>
      <c r="P17">
        <f>IF(A17="","",SUM(D17:O17))</f>
        <v/>
      </c>
    </row>
    <row r="18">
      <c r="A18">
        <f>IF(Члени!A16="","",Члени!A16)</f>
        <v/>
      </c>
      <c r="B18">
        <f>IF(A18="","",Члени!B16&amp;" "&amp;Члени!C16)</f>
        <v/>
      </c>
      <c r="C18">
        <f>IF(A18="","",Члени!H16)</f>
        <v/>
      </c>
      <c r="D18">
        <f>IF($A18="","",IF(SUMIFS(Внески!$D:$D,Внески!$B:$B,$A18,Внески!$E:$E,"&gt;="&amp;DATE($B$1,1,1),Внески!$E:$E,"&lt;"&amp;DATE($B$1,2,1))=0,"",SUMIFS(Внески!$D:$D,Внески!$B:$B,$A18,Внески!$E:$E,"&gt;="&amp;DATE($B$1,1,1),Внески!$E:$E,"&lt;"&amp;DATE($B$1,2,1))))</f>
        <v/>
      </c>
      <c r="E18">
        <f>IF($A18="","",IF(SUMIFS(Внески!$D:$D,Внески!$B:$B,$A18,Внески!$E:$E,"&gt;="&amp;DATE($B$1,2,1),Внески!$E:$E,"&lt;"&amp;DATE($B$1,3,1))=0,"",SUMIFS(Внески!$D:$D,Внески!$B:$B,$A18,Внески!$E:$E,"&gt;="&amp;DATE($B$1,2,1),Внески!$E:$E,"&lt;"&amp;DATE($B$1,3,1))))</f>
        <v/>
      </c>
      <c r="F18">
        <f>IF($A18="","",IF(SUMIFS(Внески!$D:$D,Внески!$B:$B,$A18,Внески!$E:$E,"&gt;="&amp;DATE($B$1,3,1),Внески!$E:$E,"&lt;"&amp;DATE($B$1,4,1))=0,"",SUMIFS(Внески!$D:$D,Внески!$B:$B,$A18,Внески!$E:$E,"&gt;="&amp;DATE($B$1,3,1),Внески!$E:$E,"&lt;"&amp;DATE($B$1,4,1))))</f>
        <v/>
      </c>
      <c r="G18">
        <f>IF($A18="","",IF(SUMIFS(Внески!$D:$D,Внески!$B:$B,$A18,Внески!$E:$E,"&gt;="&amp;DATE($B$1,4,1),Внески!$E:$E,"&lt;"&amp;DATE($B$1,5,1))=0,"",SUMIFS(Внески!$D:$D,Внески!$B:$B,$A18,Внески!$E:$E,"&gt;="&amp;DATE($B$1,4,1),Внески!$E:$E,"&lt;"&amp;DATE($B$1,5,1))))</f>
        <v/>
      </c>
      <c r="H18">
        <f>IF($A18="","",IF(SUMIFS(Внески!$D:$D,Внески!$B:$B,$A18,Внески!$E:$E,"&gt;="&amp;DATE($B$1,5,1),Внески!$E:$E,"&lt;"&amp;DATE($B$1,6,1))=0,"",SUMIFS(Внески!$D:$D,Внески!$B:$B,$A18,Внески!$E:$E,"&gt;="&amp;DATE($B$1,5,1),Внески!$E:$E,"&lt;"&amp;DATE($B$1,6,1))))</f>
        <v/>
      </c>
      <c r="I18">
        <f>IF($A18="","",IF(SUMIFS(Внески!$D:$D,Внески!$B:$B,$A18,Внески!$E:$E,"&gt;="&amp;DATE($B$1,6,1),Внески!$E:$E,"&lt;"&amp;DATE($B$1,7,1))=0,"",SUMIFS(Внески!$D:$D,Внески!$B:$B,$A18,Внески!$E:$E,"&gt;="&amp;DATE($B$1,6,1),Внески!$E:$E,"&lt;"&amp;DATE($B$1,7,1))))</f>
        <v/>
      </c>
      <c r="J18">
        <f>IF($A18="","",IF(SUMIFS(Внески!$D:$D,Внески!$B:$B,$A18,Внески!$E:$E,"&gt;="&amp;DATE($B$1,7,1),Внески!$E:$E,"&lt;"&amp;DATE($B$1,8,1))=0,"",SUMIFS(Внески!$D:$D,Внески!$B:$B,$A18,Внески!$E:$E,"&gt;="&amp;DATE($B$1,7,1),Внески!$E:$E,"&lt;"&amp;DATE($B$1,8,1))))</f>
        <v/>
      </c>
      <c r="K18">
        <f>IF($A18="","",IF(SUMIFS(Внески!$D:$D,Внески!$B:$B,$A18,Внески!$E:$E,"&gt;="&amp;DATE($B$1,8,1),Внески!$E:$E,"&lt;"&amp;DATE($B$1,9,1))=0,"",SUMIFS(Внески!$D:$D,Внески!$B:$B,$A18,Внески!$E:$E,"&gt;="&amp;DATE($B$1,8,1),Внески!$E:$E,"&lt;"&amp;DATE($B$1,9,1))))</f>
        <v/>
      </c>
      <c r="L18">
        <f>IF($A18="","",IF(SUMIFS(Внески!$D:$D,Внески!$B:$B,$A18,Внески!$E:$E,"&gt;="&amp;DATE($B$1,9,1),Внески!$E:$E,"&lt;"&amp;DATE($B$1,10,1))=0,"",SUMIFS(Внески!$D:$D,Внески!$B:$B,$A18,Внески!$E:$E,"&gt;="&amp;DATE($B$1,9,1),Внески!$E:$E,"&lt;"&amp;DATE($B$1,10,1))))</f>
        <v/>
      </c>
      <c r="M18">
        <f>IF($A18="","",IF(SUMIFS(Внески!$D:$D,Внески!$B:$B,$A18,Внески!$E:$E,"&gt;="&amp;DATE($B$1,10,1),Внески!$E:$E,"&lt;"&amp;DATE($B$1,11,1))=0,"",SUMIFS(Внески!$D:$D,Внески!$B:$B,$A18,Внески!$E:$E,"&gt;="&amp;DATE($B$1,10,1),Внески!$E:$E,"&lt;"&amp;DATE($B$1,11,1))))</f>
        <v/>
      </c>
      <c r="N18">
        <f>IF($A18="","",IF(SUMIFS(Внески!$D:$D,Внески!$B:$B,$A18,Внески!$E:$E,"&gt;="&amp;DATE($B$1,11,1),Внески!$E:$E,"&lt;"&amp;DATE($B$1,12,1))=0,"",SUMIFS(Внески!$D:$D,Внески!$B:$B,$A18,Внески!$E:$E,"&gt;="&amp;DATE($B$1,11,1),Внески!$E:$E,"&lt;"&amp;DATE($B$1,12,1))))</f>
        <v/>
      </c>
      <c r="O18">
        <f>IF($A18="","",IF(SUMIFS(Внески!$D:$D,Внески!$B:$B,$A18,Внески!$E:$E,"&gt;="&amp;DATE($B$1,12,1),Внески!$E:$E,"&lt;"&amp;DATE($B$1,13,1))=0,"",SUMIFS(Внески!$D:$D,Внески!$B:$B,$A18,Внески!$E:$E,"&gt;="&amp;DATE($B$1,12,1),Внески!$E:$E,"&lt;"&amp;DATE($B$1,13,1))))</f>
        <v/>
      </c>
      <c r="P18">
        <f>IF(A18="","",SUM(D18:O18))</f>
        <v/>
      </c>
    </row>
    <row r="19">
      <c r="A19">
        <f>IF(Члени!A17="","",Члени!A17)</f>
        <v/>
      </c>
      <c r="B19">
        <f>IF(A19="","",Члени!B17&amp;" "&amp;Члени!C17)</f>
        <v/>
      </c>
      <c r="C19">
        <f>IF(A19="","",Члени!H17)</f>
        <v/>
      </c>
      <c r="D19">
        <f>IF($A19="","",IF(SUMIFS(Внески!$D:$D,Внески!$B:$B,$A19,Внески!$E:$E,"&gt;="&amp;DATE($B$1,1,1),Внески!$E:$E,"&lt;"&amp;DATE($B$1,2,1))=0,"",SUMIFS(Внески!$D:$D,Внески!$B:$B,$A19,Внески!$E:$E,"&gt;="&amp;DATE($B$1,1,1),Внески!$E:$E,"&lt;"&amp;DATE($B$1,2,1))))</f>
        <v/>
      </c>
      <c r="E19">
        <f>IF($A19="","",IF(SUMIFS(Внески!$D:$D,Внески!$B:$B,$A19,Внески!$E:$E,"&gt;="&amp;DATE($B$1,2,1),Внески!$E:$E,"&lt;"&amp;DATE($B$1,3,1))=0,"",SUMIFS(Внески!$D:$D,Внески!$B:$B,$A19,Внески!$E:$E,"&gt;="&amp;DATE($B$1,2,1),Внески!$E:$E,"&lt;"&amp;DATE($B$1,3,1))))</f>
        <v/>
      </c>
      <c r="F19">
        <f>IF($A19="","",IF(SUMIFS(Внески!$D:$D,Внески!$B:$B,$A19,Внески!$E:$E,"&gt;="&amp;DATE($B$1,3,1),Внески!$E:$E,"&lt;"&amp;DATE($B$1,4,1))=0,"",SUMIFS(Внески!$D:$D,Внески!$B:$B,$A19,Внески!$E:$E,"&gt;="&amp;DATE($B$1,3,1),Внески!$E:$E,"&lt;"&amp;DATE($B$1,4,1))))</f>
        <v/>
      </c>
      <c r="G19">
        <f>IF($A19="","",IF(SUMIFS(Внески!$D:$D,Внески!$B:$B,$A19,Внески!$E:$E,"&gt;="&amp;DATE($B$1,4,1),Внески!$E:$E,"&lt;"&amp;DATE($B$1,5,1))=0,"",SUMIFS(Внески!$D:$D,Внески!$B:$B,$A19,Внески!$E:$E,"&gt;="&amp;DATE($B$1,4,1),Внески!$E:$E,"&lt;"&amp;DATE($B$1,5,1))))</f>
        <v/>
      </c>
      <c r="H19">
        <f>IF($A19="","",IF(SUMIFS(Внески!$D:$D,Внески!$B:$B,$A19,Внески!$E:$E,"&gt;="&amp;DATE($B$1,5,1),Внески!$E:$E,"&lt;"&amp;DATE($B$1,6,1))=0,"",SUMIFS(Внески!$D:$D,Внески!$B:$B,$A19,Внески!$E:$E,"&gt;="&amp;DATE($B$1,5,1),Внески!$E:$E,"&lt;"&amp;DATE($B$1,6,1))))</f>
        <v/>
      </c>
      <c r="I19">
        <f>IF($A19="","",IF(SUMIFS(Внески!$D:$D,Внески!$B:$B,$A19,Внески!$E:$E,"&gt;="&amp;DATE($B$1,6,1),Внески!$E:$E,"&lt;"&amp;DATE($B$1,7,1))=0,"",SUMIFS(Внески!$D:$D,Внески!$B:$B,$A19,Внески!$E:$E,"&gt;="&amp;DATE($B$1,6,1),Внески!$E:$E,"&lt;"&amp;DATE($B$1,7,1))))</f>
        <v/>
      </c>
      <c r="J19">
        <f>IF($A19="","",IF(SUMIFS(Внески!$D:$D,Внески!$B:$B,$A19,Внески!$E:$E,"&gt;="&amp;DATE($B$1,7,1),Внески!$E:$E,"&lt;"&amp;DATE($B$1,8,1))=0,"",SUMIFS(Внески!$D:$D,Внески!$B:$B,$A19,Внески!$E:$E,"&gt;="&amp;DATE($B$1,7,1),Внески!$E:$E,"&lt;"&amp;DATE($B$1,8,1))))</f>
        <v/>
      </c>
      <c r="K19">
        <f>IF($A19="","",IF(SUMIFS(Внески!$D:$D,Внески!$B:$B,$A19,Внески!$E:$E,"&gt;="&amp;DATE($B$1,8,1),Внески!$E:$E,"&lt;"&amp;DATE($B$1,9,1))=0,"",SUMIFS(Внески!$D:$D,Внески!$B:$B,$A19,Внески!$E:$E,"&gt;="&amp;DATE($B$1,8,1),Внески!$E:$E,"&lt;"&amp;DATE($B$1,9,1))))</f>
        <v/>
      </c>
      <c r="L19">
        <f>IF($A19="","",IF(SUMIFS(Внески!$D:$D,Внески!$B:$B,$A19,Внески!$E:$E,"&gt;="&amp;DATE($B$1,9,1),Внески!$E:$E,"&lt;"&amp;DATE($B$1,10,1))=0,"",SUMIFS(Внески!$D:$D,Внески!$B:$B,$A19,Внески!$E:$E,"&gt;="&amp;DATE($B$1,9,1),Внески!$E:$E,"&lt;"&amp;DATE($B$1,10,1))))</f>
        <v/>
      </c>
      <c r="M19">
        <f>IF($A19="","",IF(SUMIFS(Внески!$D:$D,Внески!$B:$B,$A19,Внески!$E:$E,"&gt;="&amp;DATE($B$1,10,1),Внески!$E:$E,"&lt;"&amp;DATE($B$1,11,1))=0,"",SUMIFS(Внески!$D:$D,Внески!$B:$B,$A19,Внески!$E:$E,"&gt;="&amp;DATE($B$1,10,1),Внески!$E:$E,"&lt;"&amp;DATE($B$1,11,1))))</f>
        <v/>
      </c>
      <c r="N19">
        <f>IF($A19="","",IF(SUMIFS(Внески!$D:$D,Внески!$B:$B,$A19,Внески!$E:$E,"&gt;="&amp;DATE($B$1,11,1),Внески!$E:$E,"&lt;"&amp;DATE($B$1,12,1))=0,"",SUMIFS(Внески!$D:$D,Внески!$B:$B,$A19,Внески!$E:$E,"&gt;="&amp;DATE($B$1,11,1),Внески!$E:$E,"&lt;"&amp;DATE($B$1,12,1))))</f>
        <v/>
      </c>
      <c r="O19">
        <f>IF($A19="","",IF(SUMIFS(Внески!$D:$D,Внески!$B:$B,$A19,Внески!$E:$E,"&gt;="&amp;DATE($B$1,12,1),Внески!$E:$E,"&lt;"&amp;DATE($B$1,13,1))=0,"",SUMIFS(Внески!$D:$D,Внески!$B:$B,$A19,Внески!$E:$E,"&gt;="&amp;DATE($B$1,12,1),Внески!$E:$E,"&lt;"&amp;DATE($B$1,13,1))))</f>
        <v/>
      </c>
      <c r="P19">
        <f>IF(A19="","",SUM(D19:O19))</f>
        <v/>
      </c>
    </row>
    <row r="20">
      <c r="A20">
        <f>IF(Члени!A18="","",Члени!A18)</f>
        <v/>
      </c>
      <c r="B20">
        <f>IF(A20="","",Члени!B18&amp;" "&amp;Члени!C18)</f>
        <v/>
      </c>
      <c r="C20">
        <f>IF(A20="","",Члени!H18)</f>
        <v/>
      </c>
      <c r="D20">
        <f>IF($A20="","",IF(SUMIFS(Внески!$D:$D,Внески!$B:$B,$A20,Внески!$E:$E,"&gt;="&amp;DATE($B$1,1,1),Внески!$E:$E,"&lt;"&amp;DATE($B$1,2,1))=0,"",SUMIFS(Внески!$D:$D,Внески!$B:$B,$A20,Внески!$E:$E,"&gt;="&amp;DATE($B$1,1,1),Внески!$E:$E,"&lt;"&amp;DATE($B$1,2,1))))</f>
        <v/>
      </c>
      <c r="E20">
        <f>IF($A20="","",IF(SUMIFS(Внески!$D:$D,Внески!$B:$B,$A20,Внески!$E:$E,"&gt;="&amp;DATE($B$1,2,1),Внески!$E:$E,"&lt;"&amp;DATE($B$1,3,1))=0,"",SUMIFS(Внески!$D:$D,Внески!$B:$B,$A20,Внески!$E:$E,"&gt;="&amp;DATE($B$1,2,1),Внески!$E:$E,"&lt;"&amp;DATE($B$1,3,1))))</f>
        <v/>
      </c>
      <c r="F20">
        <f>IF($A20="","",IF(SUMIFS(Внески!$D:$D,Внески!$B:$B,$A20,Внески!$E:$E,"&gt;="&amp;DATE($B$1,3,1),Внески!$E:$E,"&lt;"&amp;DATE($B$1,4,1))=0,"",SUMIFS(Внески!$D:$D,Внески!$B:$B,$A20,Внески!$E:$E,"&gt;="&amp;DATE($B$1,3,1),Внески!$E:$E,"&lt;"&amp;DATE($B$1,4,1))))</f>
        <v/>
      </c>
      <c r="G20">
        <f>IF($A20="","",IF(SUMIFS(Внески!$D:$D,Внески!$B:$B,$A20,Внески!$E:$E,"&gt;="&amp;DATE($B$1,4,1),Внески!$E:$E,"&lt;"&amp;DATE($B$1,5,1))=0,"",SUMIFS(Внески!$D:$D,Внески!$B:$B,$A20,Внески!$E:$E,"&gt;="&amp;DATE($B$1,4,1),Внески!$E:$E,"&lt;"&amp;DATE($B$1,5,1))))</f>
        <v/>
      </c>
      <c r="H20">
        <f>IF($A20="","",IF(SUMIFS(Внески!$D:$D,Внески!$B:$B,$A20,Внески!$E:$E,"&gt;="&amp;DATE($B$1,5,1),Внески!$E:$E,"&lt;"&amp;DATE($B$1,6,1))=0,"",SUMIFS(Внески!$D:$D,Внески!$B:$B,$A20,Внески!$E:$E,"&gt;="&amp;DATE($B$1,5,1),Внески!$E:$E,"&lt;"&amp;DATE($B$1,6,1))))</f>
        <v/>
      </c>
      <c r="I20">
        <f>IF($A20="","",IF(SUMIFS(Внески!$D:$D,Внески!$B:$B,$A20,Внески!$E:$E,"&gt;="&amp;DATE($B$1,6,1),Внески!$E:$E,"&lt;"&amp;DATE($B$1,7,1))=0,"",SUMIFS(Внески!$D:$D,Внески!$B:$B,$A20,Внески!$E:$E,"&gt;="&amp;DATE($B$1,6,1),Внески!$E:$E,"&lt;"&amp;DATE($B$1,7,1))))</f>
        <v/>
      </c>
      <c r="J20">
        <f>IF($A20="","",IF(SUMIFS(Внески!$D:$D,Внески!$B:$B,$A20,Внески!$E:$E,"&gt;="&amp;DATE($B$1,7,1),Внески!$E:$E,"&lt;"&amp;DATE($B$1,8,1))=0,"",SUMIFS(Внески!$D:$D,Внески!$B:$B,$A20,Внески!$E:$E,"&gt;="&amp;DATE($B$1,7,1),Внески!$E:$E,"&lt;"&amp;DATE($B$1,8,1))))</f>
        <v/>
      </c>
      <c r="K20">
        <f>IF($A20="","",IF(SUMIFS(Внески!$D:$D,Внески!$B:$B,$A20,Внески!$E:$E,"&gt;="&amp;DATE($B$1,8,1),Внески!$E:$E,"&lt;"&amp;DATE($B$1,9,1))=0,"",SUMIFS(Внески!$D:$D,Внески!$B:$B,$A20,Внески!$E:$E,"&gt;="&amp;DATE($B$1,8,1),Внески!$E:$E,"&lt;"&amp;DATE($B$1,9,1))))</f>
        <v/>
      </c>
      <c r="L20">
        <f>IF($A20="","",IF(SUMIFS(Внески!$D:$D,Внески!$B:$B,$A20,Внески!$E:$E,"&gt;="&amp;DATE($B$1,9,1),Внески!$E:$E,"&lt;"&amp;DATE($B$1,10,1))=0,"",SUMIFS(Внески!$D:$D,Внески!$B:$B,$A20,Внески!$E:$E,"&gt;="&amp;DATE($B$1,9,1),Внески!$E:$E,"&lt;"&amp;DATE($B$1,10,1))))</f>
        <v/>
      </c>
      <c r="M20">
        <f>IF($A20="","",IF(SUMIFS(Внески!$D:$D,Внески!$B:$B,$A20,Внески!$E:$E,"&gt;="&amp;DATE($B$1,10,1),Внески!$E:$E,"&lt;"&amp;DATE($B$1,11,1))=0,"",SUMIFS(Внески!$D:$D,Внески!$B:$B,$A20,Внески!$E:$E,"&gt;="&amp;DATE($B$1,10,1),Внески!$E:$E,"&lt;"&amp;DATE($B$1,11,1))))</f>
        <v/>
      </c>
      <c r="N20">
        <f>IF($A20="","",IF(SUMIFS(Внески!$D:$D,Внески!$B:$B,$A20,Внески!$E:$E,"&gt;="&amp;DATE($B$1,11,1),Внески!$E:$E,"&lt;"&amp;DATE($B$1,12,1))=0,"",SUMIFS(Внески!$D:$D,Внески!$B:$B,$A20,Внески!$E:$E,"&gt;="&amp;DATE($B$1,11,1),Внески!$E:$E,"&lt;"&amp;DATE($B$1,12,1))))</f>
        <v/>
      </c>
      <c r="O20">
        <f>IF($A20="","",IF(SUMIFS(Внески!$D:$D,Внески!$B:$B,$A20,Внески!$E:$E,"&gt;="&amp;DATE($B$1,12,1),Внески!$E:$E,"&lt;"&amp;DATE($B$1,13,1))=0,"",SUMIFS(Внески!$D:$D,Внески!$B:$B,$A20,Внески!$E:$E,"&gt;="&amp;DATE($B$1,12,1),Внески!$E:$E,"&lt;"&amp;DATE($B$1,13,1))))</f>
        <v/>
      </c>
      <c r="P20">
        <f>IF(A20="","",SUM(D20:O20))</f>
        <v/>
      </c>
    </row>
    <row r="21">
      <c r="A21">
        <f>IF(Члени!A19="","",Члени!A19)</f>
        <v/>
      </c>
      <c r="B21">
        <f>IF(A21="","",Члени!B19&amp;" "&amp;Члени!C19)</f>
        <v/>
      </c>
      <c r="C21">
        <f>IF(A21="","",Члени!H19)</f>
        <v/>
      </c>
      <c r="D21">
        <f>IF($A21="","",IF(SUMIFS(Внески!$D:$D,Внески!$B:$B,$A21,Внески!$E:$E,"&gt;="&amp;DATE($B$1,1,1),Внески!$E:$E,"&lt;"&amp;DATE($B$1,2,1))=0,"",SUMIFS(Внески!$D:$D,Внески!$B:$B,$A21,Внески!$E:$E,"&gt;="&amp;DATE($B$1,1,1),Внески!$E:$E,"&lt;"&amp;DATE($B$1,2,1))))</f>
        <v/>
      </c>
      <c r="E21">
        <f>IF($A21="","",IF(SUMIFS(Внески!$D:$D,Внески!$B:$B,$A21,Внески!$E:$E,"&gt;="&amp;DATE($B$1,2,1),Внески!$E:$E,"&lt;"&amp;DATE($B$1,3,1))=0,"",SUMIFS(Внески!$D:$D,Внески!$B:$B,$A21,Внески!$E:$E,"&gt;="&amp;DATE($B$1,2,1),Внески!$E:$E,"&lt;"&amp;DATE($B$1,3,1))))</f>
        <v/>
      </c>
      <c r="F21">
        <f>IF($A21="","",IF(SUMIFS(Внески!$D:$D,Внески!$B:$B,$A21,Внески!$E:$E,"&gt;="&amp;DATE($B$1,3,1),Внески!$E:$E,"&lt;"&amp;DATE($B$1,4,1))=0,"",SUMIFS(Внески!$D:$D,Внески!$B:$B,$A21,Внески!$E:$E,"&gt;="&amp;DATE($B$1,3,1),Внески!$E:$E,"&lt;"&amp;DATE($B$1,4,1))))</f>
        <v/>
      </c>
      <c r="G21">
        <f>IF($A21="","",IF(SUMIFS(Внески!$D:$D,Внески!$B:$B,$A21,Внески!$E:$E,"&gt;="&amp;DATE($B$1,4,1),Внески!$E:$E,"&lt;"&amp;DATE($B$1,5,1))=0,"",SUMIFS(Внески!$D:$D,Внески!$B:$B,$A21,Внески!$E:$E,"&gt;="&amp;DATE($B$1,4,1),Внески!$E:$E,"&lt;"&amp;DATE($B$1,5,1))))</f>
        <v/>
      </c>
      <c r="H21">
        <f>IF($A21="","",IF(SUMIFS(Внески!$D:$D,Внески!$B:$B,$A21,Внески!$E:$E,"&gt;="&amp;DATE($B$1,5,1),Внески!$E:$E,"&lt;"&amp;DATE($B$1,6,1))=0,"",SUMIFS(Внески!$D:$D,Внески!$B:$B,$A21,Внески!$E:$E,"&gt;="&amp;DATE($B$1,5,1),Внески!$E:$E,"&lt;"&amp;DATE($B$1,6,1))))</f>
        <v/>
      </c>
      <c r="I21">
        <f>IF($A21="","",IF(SUMIFS(Внески!$D:$D,Внески!$B:$B,$A21,Внески!$E:$E,"&gt;="&amp;DATE($B$1,6,1),Внески!$E:$E,"&lt;"&amp;DATE($B$1,7,1))=0,"",SUMIFS(Внески!$D:$D,Внески!$B:$B,$A21,Внески!$E:$E,"&gt;="&amp;DATE($B$1,6,1),Внески!$E:$E,"&lt;"&amp;DATE($B$1,7,1))))</f>
        <v/>
      </c>
      <c r="J21">
        <f>IF($A21="","",IF(SUMIFS(Внески!$D:$D,Внески!$B:$B,$A21,Внески!$E:$E,"&gt;="&amp;DATE($B$1,7,1),Внески!$E:$E,"&lt;"&amp;DATE($B$1,8,1))=0,"",SUMIFS(Внески!$D:$D,Внески!$B:$B,$A21,Внески!$E:$E,"&gt;="&amp;DATE($B$1,7,1),Внески!$E:$E,"&lt;"&amp;DATE($B$1,8,1))))</f>
        <v/>
      </c>
      <c r="K21">
        <f>IF($A21="","",IF(SUMIFS(Внески!$D:$D,Внески!$B:$B,$A21,Внески!$E:$E,"&gt;="&amp;DATE($B$1,8,1),Внески!$E:$E,"&lt;"&amp;DATE($B$1,9,1))=0,"",SUMIFS(Внески!$D:$D,Внески!$B:$B,$A21,Внески!$E:$E,"&gt;="&amp;DATE($B$1,8,1),Внески!$E:$E,"&lt;"&amp;DATE($B$1,9,1))))</f>
        <v/>
      </c>
      <c r="L21">
        <f>IF($A21="","",IF(SUMIFS(Внески!$D:$D,Внески!$B:$B,$A21,Внески!$E:$E,"&gt;="&amp;DATE($B$1,9,1),Внески!$E:$E,"&lt;"&amp;DATE($B$1,10,1))=0,"",SUMIFS(Внески!$D:$D,Внески!$B:$B,$A21,Внески!$E:$E,"&gt;="&amp;DATE($B$1,9,1),Внески!$E:$E,"&lt;"&amp;DATE($B$1,10,1))))</f>
        <v/>
      </c>
      <c r="M21">
        <f>IF($A21="","",IF(SUMIFS(Внески!$D:$D,Внески!$B:$B,$A21,Внески!$E:$E,"&gt;="&amp;DATE($B$1,10,1),Внески!$E:$E,"&lt;"&amp;DATE($B$1,11,1))=0,"",SUMIFS(Внески!$D:$D,Внески!$B:$B,$A21,Внески!$E:$E,"&gt;="&amp;DATE($B$1,10,1),Внески!$E:$E,"&lt;"&amp;DATE($B$1,11,1))))</f>
        <v/>
      </c>
      <c r="N21">
        <f>IF($A21="","",IF(SUMIFS(Внески!$D:$D,Внески!$B:$B,$A21,Внески!$E:$E,"&gt;="&amp;DATE($B$1,11,1),Внески!$E:$E,"&lt;"&amp;DATE($B$1,12,1))=0,"",SUMIFS(Внески!$D:$D,Внески!$B:$B,$A21,Внески!$E:$E,"&gt;="&amp;DATE($B$1,11,1),Внески!$E:$E,"&lt;"&amp;DATE($B$1,12,1))))</f>
        <v/>
      </c>
      <c r="O21">
        <f>IF($A21="","",IF(SUMIFS(Внески!$D:$D,Внески!$B:$B,$A21,Внески!$E:$E,"&gt;="&amp;DATE($B$1,12,1),Внески!$E:$E,"&lt;"&amp;DATE($B$1,13,1))=0,"",SUMIFS(Внески!$D:$D,Внески!$B:$B,$A21,Внески!$E:$E,"&gt;="&amp;DATE($B$1,12,1),Внески!$E:$E,"&lt;"&amp;DATE($B$1,13,1))))</f>
        <v/>
      </c>
      <c r="P21">
        <f>IF(A21="","",SUM(D21:O21))</f>
        <v/>
      </c>
    </row>
    <row r="22">
      <c r="A22">
        <f>IF(Члени!A20="","",Члени!A20)</f>
        <v/>
      </c>
      <c r="B22">
        <f>IF(A22="","",Члени!B20&amp;" "&amp;Члени!C20)</f>
        <v/>
      </c>
      <c r="C22">
        <f>IF(A22="","",Члени!H20)</f>
        <v/>
      </c>
      <c r="D22">
        <f>IF($A22="","",IF(SUMIFS(Внески!$D:$D,Внески!$B:$B,$A22,Внески!$E:$E,"&gt;="&amp;DATE($B$1,1,1),Внески!$E:$E,"&lt;"&amp;DATE($B$1,2,1))=0,"",SUMIFS(Внески!$D:$D,Внески!$B:$B,$A22,Внески!$E:$E,"&gt;="&amp;DATE($B$1,1,1),Внески!$E:$E,"&lt;"&amp;DATE($B$1,2,1))))</f>
        <v/>
      </c>
      <c r="E22">
        <f>IF($A22="","",IF(SUMIFS(Внески!$D:$D,Внески!$B:$B,$A22,Внески!$E:$E,"&gt;="&amp;DATE($B$1,2,1),Внески!$E:$E,"&lt;"&amp;DATE($B$1,3,1))=0,"",SUMIFS(Внески!$D:$D,Внески!$B:$B,$A22,Внески!$E:$E,"&gt;="&amp;DATE($B$1,2,1),Внески!$E:$E,"&lt;"&amp;DATE($B$1,3,1))))</f>
        <v/>
      </c>
      <c r="F22">
        <f>IF($A22="","",IF(SUMIFS(Внески!$D:$D,Внески!$B:$B,$A22,Внески!$E:$E,"&gt;="&amp;DATE($B$1,3,1),Внески!$E:$E,"&lt;"&amp;DATE($B$1,4,1))=0,"",SUMIFS(Внески!$D:$D,Внески!$B:$B,$A22,Внески!$E:$E,"&gt;="&amp;DATE($B$1,3,1),Внески!$E:$E,"&lt;"&amp;DATE($B$1,4,1))))</f>
        <v/>
      </c>
      <c r="G22">
        <f>IF($A22="","",IF(SUMIFS(Внески!$D:$D,Внески!$B:$B,$A22,Внески!$E:$E,"&gt;="&amp;DATE($B$1,4,1),Внески!$E:$E,"&lt;"&amp;DATE($B$1,5,1))=0,"",SUMIFS(Внески!$D:$D,Внески!$B:$B,$A22,Внески!$E:$E,"&gt;="&amp;DATE($B$1,4,1),Внески!$E:$E,"&lt;"&amp;DATE($B$1,5,1))))</f>
        <v/>
      </c>
      <c r="H22">
        <f>IF($A22="","",IF(SUMIFS(Внески!$D:$D,Внески!$B:$B,$A22,Внески!$E:$E,"&gt;="&amp;DATE($B$1,5,1),Внески!$E:$E,"&lt;"&amp;DATE($B$1,6,1))=0,"",SUMIFS(Внески!$D:$D,Внески!$B:$B,$A22,Внески!$E:$E,"&gt;="&amp;DATE($B$1,5,1),Внески!$E:$E,"&lt;"&amp;DATE($B$1,6,1))))</f>
        <v/>
      </c>
      <c r="I22">
        <f>IF($A22="","",IF(SUMIFS(Внески!$D:$D,Внески!$B:$B,$A22,Внески!$E:$E,"&gt;="&amp;DATE($B$1,6,1),Внески!$E:$E,"&lt;"&amp;DATE($B$1,7,1))=0,"",SUMIFS(Внески!$D:$D,Внески!$B:$B,$A22,Внески!$E:$E,"&gt;="&amp;DATE($B$1,6,1),Внески!$E:$E,"&lt;"&amp;DATE($B$1,7,1))))</f>
        <v/>
      </c>
      <c r="J22">
        <f>IF($A22="","",IF(SUMIFS(Внески!$D:$D,Внески!$B:$B,$A22,Внески!$E:$E,"&gt;="&amp;DATE($B$1,7,1),Внески!$E:$E,"&lt;"&amp;DATE($B$1,8,1))=0,"",SUMIFS(Внески!$D:$D,Внески!$B:$B,$A22,Внески!$E:$E,"&gt;="&amp;DATE($B$1,7,1),Внески!$E:$E,"&lt;"&amp;DATE($B$1,8,1))))</f>
        <v/>
      </c>
      <c r="K22">
        <f>IF($A22="","",IF(SUMIFS(Внески!$D:$D,Внески!$B:$B,$A22,Внески!$E:$E,"&gt;="&amp;DATE($B$1,8,1),Внески!$E:$E,"&lt;"&amp;DATE($B$1,9,1))=0,"",SUMIFS(Внески!$D:$D,Внески!$B:$B,$A22,Внески!$E:$E,"&gt;="&amp;DATE($B$1,8,1),Внески!$E:$E,"&lt;"&amp;DATE($B$1,9,1))))</f>
        <v/>
      </c>
      <c r="L22">
        <f>IF($A22="","",IF(SUMIFS(Внески!$D:$D,Внески!$B:$B,$A22,Внески!$E:$E,"&gt;="&amp;DATE($B$1,9,1),Внески!$E:$E,"&lt;"&amp;DATE($B$1,10,1))=0,"",SUMIFS(Внески!$D:$D,Внески!$B:$B,$A22,Внески!$E:$E,"&gt;="&amp;DATE($B$1,9,1),Внески!$E:$E,"&lt;"&amp;DATE($B$1,10,1))))</f>
        <v/>
      </c>
      <c r="M22">
        <f>IF($A22="","",IF(SUMIFS(Внески!$D:$D,Внески!$B:$B,$A22,Внески!$E:$E,"&gt;="&amp;DATE($B$1,10,1),Внески!$E:$E,"&lt;"&amp;DATE($B$1,11,1))=0,"",SUMIFS(Внески!$D:$D,Внески!$B:$B,$A22,Внески!$E:$E,"&gt;="&amp;DATE($B$1,10,1),Внески!$E:$E,"&lt;"&amp;DATE($B$1,11,1))))</f>
        <v/>
      </c>
      <c r="N22">
        <f>IF($A22="","",IF(SUMIFS(Внески!$D:$D,Внески!$B:$B,$A22,Внески!$E:$E,"&gt;="&amp;DATE($B$1,11,1),Внески!$E:$E,"&lt;"&amp;DATE($B$1,12,1))=0,"",SUMIFS(Внески!$D:$D,Внески!$B:$B,$A22,Внески!$E:$E,"&gt;="&amp;DATE($B$1,11,1),Внески!$E:$E,"&lt;"&amp;DATE($B$1,12,1))))</f>
        <v/>
      </c>
      <c r="O22">
        <f>IF($A22="","",IF(SUMIFS(Внески!$D:$D,Внески!$B:$B,$A22,Внески!$E:$E,"&gt;="&amp;DATE($B$1,12,1),Внески!$E:$E,"&lt;"&amp;DATE($B$1,13,1))=0,"",SUMIFS(Внески!$D:$D,Внески!$B:$B,$A22,Внески!$E:$E,"&gt;="&amp;DATE($B$1,12,1),Внески!$E:$E,"&lt;"&amp;DATE($B$1,13,1))))</f>
        <v/>
      </c>
      <c r="P22">
        <f>IF(A22="","",SUM(D22:O22))</f>
        <v/>
      </c>
    </row>
    <row r="23">
      <c r="A23">
        <f>IF(Члени!A21="","",Члени!A21)</f>
        <v/>
      </c>
      <c r="B23">
        <f>IF(A23="","",Члени!B21&amp;" "&amp;Члени!C21)</f>
        <v/>
      </c>
      <c r="C23">
        <f>IF(A23="","",Члени!H21)</f>
        <v/>
      </c>
      <c r="D23">
        <f>IF($A23="","",IF(SUMIFS(Внески!$D:$D,Внески!$B:$B,$A23,Внески!$E:$E,"&gt;="&amp;DATE($B$1,1,1),Внески!$E:$E,"&lt;"&amp;DATE($B$1,2,1))=0,"",SUMIFS(Внески!$D:$D,Внески!$B:$B,$A23,Внески!$E:$E,"&gt;="&amp;DATE($B$1,1,1),Внески!$E:$E,"&lt;"&amp;DATE($B$1,2,1))))</f>
        <v/>
      </c>
      <c r="E23">
        <f>IF($A23="","",IF(SUMIFS(Внески!$D:$D,Внески!$B:$B,$A23,Внески!$E:$E,"&gt;="&amp;DATE($B$1,2,1),Внески!$E:$E,"&lt;"&amp;DATE($B$1,3,1))=0,"",SUMIFS(Внески!$D:$D,Внески!$B:$B,$A23,Внески!$E:$E,"&gt;="&amp;DATE($B$1,2,1),Внески!$E:$E,"&lt;"&amp;DATE($B$1,3,1))))</f>
        <v/>
      </c>
      <c r="F23">
        <f>IF($A23="","",IF(SUMIFS(Внески!$D:$D,Внески!$B:$B,$A23,Внески!$E:$E,"&gt;="&amp;DATE($B$1,3,1),Внески!$E:$E,"&lt;"&amp;DATE($B$1,4,1))=0,"",SUMIFS(Внески!$D:$D,Внески!$B:$B,$A23,Внески!$E:$E,"&gt;="&amp;DATE($B$1,3,1),Внески!$E:$E,"&lt;"&amp;DATE($B$1,4,1))))</f>
        <v/>
      </c>
      <c r="G23">
        <f>IF($A23="","",IF(SUMIFS(Внески!$D:$D,Внески!$B:$B,$A23,Внески!$E:$E,"&gt;="&amp;DATE($B$1,4,1),Внески!$E:$E,"&lt;"&amp;DATE($B$1,5,1))=0,"",SUMIFS(Внески!$D:$D,Внески!$B:$B,$A23,Внески!$E:$E,"&gt;="&amp;DATE($B$1,4,1),Внески!$E:$E,"&lt;"&amp;DATE($B$1,5,1))))</f>
        <v/>
      </c>
      <c r="H23">
        <f>IF($A23="","",IF(SUMIFS(Внески!$D:$D,Внески!$B:$B,$A23,Внески!$E:$E,"&gt;="&amp;DATE($B$1,5,1),Внески!$E:$E,"&lt;"&amp;DATE($B$1,6,1))=0,"",SUMIFS(Внески!$D:$D,Внески!$B:$B,$A23,Внески!$E:$E,"&gt;="&amp;DATE($B$1,5,1),Внески!$E:$E,"&lt;"&amp;DATE($B$1,6,1))))</f>
        <v/>
      </c>
      <c r="I23">
        <f>IF($A23="","",IF(SUMIFS(Внески!$D:$D,Внески!$B:$B,$A23,Внески!$E:$E,"&gt;="&amp;DATE($B$1,6,1),Внески!$E:$E,"&lt;"&amp;DATE($B$1,7,1))=0,"",SUMIFS(Внески!$D:$D,Внески!$B:$B,$A23,Внески!$E:$E,"&gt;="&amp;DATE($B$1,6,1),Внески!$E:$E,"&lt;"&amp;DATE($B$1,7,1))))</f>
        <v/>
      </c>
      <c r="J23">
        <f>IF($A23="","",IF(SUMIFS(Внески!$D:$D,Внески!$B:$B,$A23,Внески!$E:$E,"&gt;="&amp;DATE($B$1,7,1),Внески!$E:$E,"&lt;"&amp;DATE($B$1,8,1))=0,"",SUMIFS(Внески!$D:$D,Внески!$B:$B,$A23,Внески!$E:$E,"&gt;="&amp;DATE($B$1,7,1),Внески!$E:$E,"&lt;"&amp;DATE($B$1,8,1))))</f>
        <v/>
      </c>
      <c r="K23">
        <f>IF($A23="","",IF(SUMIFS(Внески!$D:$D,Внески!$B:$B,$A23,Внески!$E:$E,"&gt;="&amp;DATE($B$1,8,1),Внески!$E:$E,"&lt;"&amp;DATE($B$1,9,1))=0,"",SUMIFS(Внески!$D:$D,Внески!$B:$B,$A23,Внески!$E:$E,"&gt;="&amp;DATE($B$1,8,1),Внески!$E:$E,"&lt;"&amp;DATE($B$1,9,1))))</f>
        <v/>
      </c>
      <c r="L23">
        <f>IF($A23="","",IF(SUMIFS(Внески!$D:$D,Внески!$B:$B,$A23,Внески!$E:$E,"&gt;="&amp;DATE($B$1,9,1),Внески!$E:$E,"&lt;"&amp;DATE($B$1,10,1))=0,"",SUMIFS(Внески!$D:$D,Внески!$B:$B,$A23,Внески!$E:$E,"&gt;="&amp;DATE($B$1,9,1),Внески!$E:$E,"&lt;"&amp;DATE($B$1,10,1))))</f>
        <v/>
      </c>
      <c r="M23">
        <f>IF($A23="","",IF(SUMIFS(Внески!$D:$D,Внески!$B:$B,$A23,Внески!$E:$E,"&gt;="&amp;DATE($B$1,10,1),Внески!$E:$E,"&lt;"&amp;DATE($B$1,11,1))=0,"",SUMIFS(Внески!$D:$D,Внески!$B:$B,$A23,Внески!$E:$E,"&gt;="&amp;DATE($B$1,10,1),Внески!$E:$E,"&lt;"&amp;DATE($B$1,11,1))))</f>
        <v/>
      </c>
      <c r="N23">
        <f>IF($A23="","",IF(SUMIFS(Внески!$D:$D,Внески!$B:$B,$A23,Внески!$E:$E,"&gt;="&amp;DATE($B$1,11,1),Внески!$E:$E,"&lt;"&amp;DATE($B$1,12,1))=0,"",SUMIFS(Внески!$D:$D,Внески!$B:$B,$A23,Внески!$E:$E,"&gt;="&amp;DATE($B$1,11,1),Внески!$E:$E,"&lt;"&amp;DATE($B$1,12,1))))</f>
        <v/>
      </c>
      <c r="O23">
        <f>IF($A23="","",IF(SUMIFS(Внески!$D:$D,Внески!$B:$B,$A23,Внески!$E:$E,"&gt;="&amp;DATE($B$1,12,1),Внески!$E:$E,"&lt;"&amp;DATE($B$1,13,1))=0,"",SUMIFS(Внески!$D:$D,Внески!$B:$B,$A23,Внески!$E:$E,"&gt;="&amp;DATE($B$1,12,1),Внески!$E:$E,"&lt;"&amp;DATE($B$1,13,1))))</f>
        <v/>
      </c>
      <c r="P23">
        <f>IF(A23="","",SUM(D23:O23))</f>
        <v/>
      </c>
    </row>
    <row r="24">
      <c r="A24">
        <f>IF(Члени!A22="","",Члени!A22)</f>
        <v/>
      </c>
      <c r="B24">
        <f>IF(A24="","",Члени!B22&amp;" "&amp;Члени!C22)</f>
        <v/>
      </c>
      <c r="C24">
        <f>IF(A24="","",Члени!H22)</f>
        <v/>
      </c>
      <c r="D24">
        <f>IF($A24="","",IF(SUMIFS(Внески!$D:$D,Внески!$B:$B,$A24,Внески!$E:$E,"&gt;="&amp;DATE($B$1,1,1),Внески!$E:$E,"&lt;"&amp;DATE($B$1,2,1))=0,"",SUMIFS(Внески!$D:$D,Внески!$B:$B,$A24,Внески!$E:$E,"&gt;="&amp;DATE($B$1,1,1),Внески!$E:$E,"&lt;"&amp;DATE($B$1,2,1))))</f>
        <v/>
      </c>
      <c r="E24">
        <f>IF($A24="","",IF(SUMIFS(Внески!$D:$D,Внески!$B:$B,$A24,Внески!$E:$E,"&gt;="&amp;DATE($B$1,2,1),Внески!$E:$E,"&lt;"&amp;DATE($B$1,3,1))=0,"",SUMIFS(Внески!$D:$D,Внески!$B:$B,$A24,Внески!$E:$E,"&gt;="&amp;DATE($B$1,2,1),Внески!$E:$E,"&lt;"&amp;DATE($B$1,3,1))))</f>
        <v/>
      </c>
      <c r="F24">
        <f>IF($A24="","",IF(SUMIFS(Внески!$D:$D,Внески!$B:$B,$A24,Внески!$E:$E,"&gt;="&amp;DATE($B$1,3,1),Внески!$E:$E,"&lt;"&amp;DATE($B$1,4,1))=0,"",SUMIFS(Внески!$D:$D,Внески!$B:$B,$A24,Внески!$E:$E,"&gt;="&amp;DATE($B$1,3,1),Внески!$E:$E,"&lt;"&amp;DATE($B$1,4,1))))</f>
        <v/>
      </c>
      <c r="G24">
        <f>IF($A24="","",IF(SUMIFS(Внески!$D:$D,Внески!$B:$B,$A24,Внески!$E:$E,"&gt;="&amp;DATE($B$1,4,1),Внески!$E:$E,"&lt;"&amp;DATE($B$1,5,1))=0,"",SUMIFS(Внески!$D:$D,Внески!$B:$B,$A24,Внески!$E:$E,"&gt;="&amp;DATE($B$1,4,1),Внески!$E:$E,"&lt;"&amp;DATE($B$1,5,1))))</f>
        <v/>
      </c>
      <c r="H24">
        <f>IF($A24="","",IF(SUMIFS(Внески!$D:$D,Внески!$B:$B,$A24,Внески!$E:$E,"&gt;="&amp;DATE($B$1,5,1),Внески!$E:$E,"&lt;"&amp;DATE($B$1,6,1))=0,"",SUMIFS(Внески!$D:$D,Внески!$B:$B,$A24,Внески!$E:$E,"&gt;="&amp;DATE($B$1,5,1),Внески!$E:$E,"&lt;"&amp;DATE($B$1,6,1))))</f>
        <v/>
      </c>
      <c r="I24">
        <f>IF($A24="","",IF(SUMIFS(Внески!$D:$D,Внески!$B:$B,$A24,Внески!$E:$E,"&gt;="&amp;DATE($B$1,6,1),Внески!$E:$E,"&lt;"&amp;DATE($B$1,7,1))=0,"",SUMIFS(Внески!$D:$D,Внески!$B:$B,$A24,Внески!$E:$E,"&gt;="&amp;DATE($B$1,6,1),Внески!$E:$E,"&lt;"&amp;DATE($B$1,7,1))))</f>
        <v/>
      </c>
      <c r="J24">
        <f>IF($A24="","",IF(SUMIFS(Внески!$D:$D,Внески!$B:$B,$A24,Внески!$E:$E,"&gt;="&amp;DATE($B$1,7,1),Внески!$E:$E,"&lt;"&amp;DATE($B$1,8,1))=0,"",SUMIFS(Внески!$D:$D,Внески!$B:$B,$A24,Внески!$E:$E,"&gt;="&amp;DATE($B$1,7,1),Внески!$E:$E,"&lt;"&amp;DATE($B$1,8,1))))</f>
        <v/>
      </c>
      <c r="K24">
        <f>IF($A24="","",IF(SUMIFS(Внески!$D:$D,Внески!$B:$B,$A24,Внески!$E:$E,"&gt;="&amp;DATE($B$1,8,1),Внески!$E:$E,"&lt;"&amp;DATE($B$1,9,1))=0,"",SUMIFS(Внески!$D:$D,Внески!$B:$B,$A24,Внески!$E:$E,"&gt;="&amp;DATE($B$1,8,1),Внески!$E:$E,"&lt;"&amp;DATE($B$1,9,1))))</f>
        <v/>
      </c>
      <c r="L24">
        <f>IF($A24="","",IF(SUMIFS(Внески!$D:$D,Внески!$B:$B,$A24,Внески!$E:$E,"&gt;="&amp;DATE($B$1,9,1),Внески!$E:$E,"&lt;"&amp;DATE($B$1,10,1))=0,"",SUMIFS(Внески!$D:$D,Внески!$B:$B,$A24,Внески!$E:$E,"&gt;="&amp;DATE($B$1,9,1),Внески!$E:$E,"&lt;"&amp;DATE($B$1,10,1))))</f>
        <v/>
      </c>
      <c r="M24">
        <f>IF($A24="","",IF(SUMIFS(Внески!$D:$D,Внески!$B:$B,$A24,Внески!$E:$E,"&gt;="&amp;DATE($B$1,10,1),Внески!$E:$E,"&lt;"&amp;DATE($B$1,11,1))=0,"",SUMIFS(Внески!$D:$D,Внески!$B:$B,$A24,Внески!$E:$E,"&gt;="&amp;DATE($B$1,10,1),Внески!$E:$E,"&lt;"&amp;DATE($B$1,11,1))))</f>
        <v/>
      </c>
      <c r="N24">
        <f>IF($A24="","",IF(SUMIFS(Внески!$D:$D,Внески!$B:$B,$A24,Внески!$E:$E,"&gt;="&amp;DATE($B$1,11,1),Внески!$E:$E,"&lt;"&amp;DATE($B$1,12,1))=0,"",SUMIFS(Внески!$D:$D,Внески!$B:$B,$A24,Внески!$E:$E,"&gt;="&amp;DATE($B$1,11,1),Внески!$E:$E,"&lt;"&amp;DATE($B$1,12,1))))</f>
        <v/>
      </c>
      <c r="O24">
        <f>IF($A24="","",IF(SUMIFS(Внески!$D:$D,Внески!$B:$B,$A24,Внески!$E:$E,"&gt;="&amp;DATE($B$1,12,1),Внески!$E:$E,"&lt;"&amp;DATE($B$1,13,1))=0,"",SUMIFS(Внески!$D:$D,Внески!$B:$B,$A24,Внески!$E:$E,"&gt;="&amp;DATE($B$1,12,1),Внески!$E:$E,"&lt;"&amp;DATE($B$1,13,1))))</f>
        <v/>
      </c>
      <c r="P24">
        <f>IF(A24="","",SUM(D24:O24))</f>
        <v/>
      </c>
    </row>
    <row r="25">
      <c r="A25">
        <f>IF(Члени!A23="","",Члени!A23)</f>
        <v/>
      </c>
      <c r="B25">
        <f>IF(A25="","",Члени!B23&amp;" "&amp;Члени!C23)</f>
        <v/>
      </c>
      <c r="C25">
        <f>IF(A25="","",Члени!H23)</f>
        <v/>
      </c>
      <c r="D25">
        <f>IF($A25="","",IF(SUMIFS(Внески!$D:$D,Внески!$B:$B,$A25,Внески!$E:$E,"&gt;="&amp;DATE($B$1,1,1),Внески!$E:$E,"&lt;"&amp;DATE($B$1,2,1))=0,"",SUMIFS(Внески!$D:$D,Внески!$B:$B,$A25,Внески!$E:$E,"&gt;="&amp;DATE($B$1,1,1),Внески!$E:$E,"&lt;"&amp;DATE($B$1,2,1))))</f>
        <v/>
      </c>
      <c r="E25">
        <f>IF($A25="","",IF(SUMIFS(Внески!$D:$D,Внески!$B:$B,$A25,Внески!$E:$E,"&gt;="&amp;DATE($B$1,2,1),Внески!$E:$E,"&lt;"&amp;DATE($B$1,3,1))=0,"",SUMIFS(Внески!$D:$D,Внески!$B:$B,$A25,Внески!$E:$E,"&gt;="&amp;DATE($B$1,2,1),Внески!$E:$E,"&lt;"&amp;DATE($B$1,3,1))))</f>
        <v/>
      </c>
      <c r="F25">
        <f>IF($A25="","",IF(SUMIFS(Внески!$D:$D,Внески!$B:$B,$A25,Внески!$E:$E,"&gt;="&amp;DATE($B$1,3,1),Внески!$E:$E,"&lt;"&amp;DATE($B$1,4,1))=0,"",SUMIFS(Внески!$D:$D,Внески!$B:$B,$A25,Внески!$E:$E,"&gt;="&amp;DATE($B$1,3,1),Внески!$E:$E,"&lt;"&amp;DATE($B$1,4,1))))</f>
        <v/>
      </c>
      <c r="G25">
        <f>IF($A25="","",IF(SUMIFS(Внески!$D:$D,Внески!$B:$B,$A25,Внески!$E:$E,"&gt;="&amp;DATE($B$1,4,1),Внески!$E:$E,"&lt;"&amp;DATE($B$1,5,1))=0,"",SUMIFS(Внески!$D:$D,Внески!$B:$B,$A25,Внески!$E:$E,"&gt;="&amp;DATE($B$1,4,1),Внески!$E:$E,"&lt;"&amp;DATE($B$1,5,1))))</f>
        <v/>
      </c>
      <c r="H25">
        <f>IF($A25="","",IF(SUMIFS(Внески!$D:$D,Внески!$B:$B,$A25,Внески!$E:$E,"&gt;="&amp;DATE($B$1,5,1),Внески!$E:$E,"&lt;"&amp;DATE($B$1,6,1))=0,"",SUMIFS(Внески!$D:$D,Внески!$B:$B,$A25,Внески!$E:$E,"&gt;="&amp;DATE($B$1,5,1),Внески!$E:$E,"&lt;"&amp;DATE($B$1,6,1))))</f>
        <v/>
      </c>
      <c r="I25">
        <f>IF($A25="","",IF(SUMIFS(Внески!$D:$D,Внески!$B:$B,$A25,Внески!$E:$E,"&gt;="&amp;DATE($B$1,6,1),Внески!$E:$E,"&lt;"&amp;DATE($B$1,7,1))=0,"",SUMIFS(Внески!$D:$D,Внески!$B:$B,$A25,Внески!$E:$E,"&gt;="&amp;DATE($B$1,6,1),Внески!$E:$E,"&lt;"&amp;DATE($B$1,7,1))))</f>
        <v/>
      </c>
      <c r="J25">
        <f>IF($A25="","",IF(SUMIFS(Внески!$D:$D,Внески!$B:$B,$A25,Внески!$E:$E,"&gt;="&amp;DATE($B$1,7,1),Внески!$E:$E,"&lt;"&amp;DATE($B$1,8,1))=0,"",SUMIFS(Внески!$D:$D,Внески!$B:$B,$A25,Внески!$E:$E,"&gt;="&amp;DATE($B$1,7,1),Внески!$E:$E,"&lt;"&amp;DATE($B$1,8,1))))</f>
        <v/>
      </c>
      <c r="K25">
        <f>IF($A25="","",IF(SUMIFS(Внески!$D:$D,Внески!$B:$B,$A25,Внески!$E:$E,"&gt;="&amp;DATE($B$1,8,1),Внески!$E:$E,"&lt;"&amp;DATE($B$1,9,1))=0,"",SUMIFS(Внески!$D:$D,Внески!$B:$B,$A25,Внески!$E:$E,"&gt;="&amp;DATE($B$1,8,1),Внески!$E:$E,"&lt;"&amp;DATE($B$1,9,1))))</f>
        <v/>
      </c>
      <c r="L25">
        <f>IF($A25="","",IF(SUMIFS(Внески!$D:$D,Внески!$B:$B,$A25,Внески!$E:$E,"&gt;="&amp;DATE($B$1,9,1),Внески!$E:$E,"&lt;"&amp;DATE($B$1,10,1))=0,"",SUMIFS(Внески!$D:$D,Внески!$B:$B,$A25,Внески!$E:$E,"&gt;="&amp;DATE($B$1,9,1),Внески!$E:$E,"&lt;"&amp;DATE($B$1,10,1))))</f>
        <v/>
      </c>
      <c r="M25">
        <f>IF($A25="","",IF(SUMIFS(Внески!$D:$D,Внески!$B:$B,$A25,Внески!$E:$E,"&gt;="&amp;DATE($B$1,10,1),Внески!$E:$E,"&lt;"&amp;DATE($B$1,11,1))=0,"",SUMIFS(Внески!$D:$D,Внески!$B:$B,$A25,Внески!$E:$E,"&gt;="&amp;DATE($B$1,10,1),Внески!$E:$E,"&lt;"&amp;DATE($B$1,11,1))))</f>
        <v/>
      </c>
      <c r="N25">
        <f>IF($A25="","",IF(SUMIFS(Внески!$D:$D,Внески!$B:$B,$A25,Внески!$E:$E,"&gt;="&amp;DATE($B$1,11,1),Внески!$E:$E,"&lt;"&amp;DATE($B$1,12,1))=0,"",SUMIFS(Внески!$D:$D,Внески!$B:$B,$A25,Внески!$E:$E,"&gt;="&amp;DATE($B$1,11,1),Внески!$E:$E,"&lt;"&amp;DATE($B$1,12,1))))</f>
        <v/>
      </c>
      <c r="O25">
        <f>IF($A25="","",IF(SUMIFS(Внески!$D:$D,Внески!$B:$B,$A25,Внески!$E:$E,"&gt;="&amp;DATE($B$1,12,1),Внески!$E:$E,"&lt;"&amp;DATE($B$1,13,1))=0,"",SUMIFS(Внески!$D:$D,Внески!$B:$B,$A25,Внески!$E:$E,"&gt;="&amp;DATE($B$1,12,1),Внески!$E:$E,"&lt;"&amp;DATE($B$1,13,1))))</f>
        <v/>
      </c>
      <c r="P25">
        <f>IF(A25="","",SUM(D25:O25))</f>
        <v/>
      </c>
    </row>
    <row r="26">
      <c r="A26">
        <f>IF(Члени!A24="","",Члени!A24)</f>
        <v/>
      </c>
      <c r="B26">
        <f>IF(A26="","",Члени!B24&amp;" "&amp;Члени!C24)</f>
        <v/>
      </c>
      <c r="C26">
        <f>IF(A26="","",Члени!H24)</f>
        <v/>
      </c>
      <c r="D26">
        <f>IF($A26="","",IF(SUMIFS(Внески!$D:$D,Внески!$B:$B,$A26,Внески!$E:$E,"&gt;="&amp;DATE($B$1,1,1),Внески!$E:$E,"&lt;"&amp;DATE($B$1,2,1))=0,"",SUMIFS(Внески!$D:$D,Внески!$B:$B,$A26,Внески!$E:$E,"&gt;="&amp;DATE($B$1,1,1),Внески!$E:$E,"&lt;"&amp;DATE($B$1,2,1))))</f>
        <v/>
      </c>
      <c r="E26">
        <f>IF($A26="","",IF(SUMIFS(Внески!$D:$D,Внески!$B:$B,$A26,Внески!$E:$E,"&gt;="&amp;DATE($B$1,2,1),Внески!$E:$E,"&lt;"&amp;DATE($B$1,3,1))=0,"",SUMIFS(Внески!$D:$D,Внески!$B:$B,$A26,Внески!$E:$E,"&gt;="&amp;DATE($B$1,2,1),Внески!$E:$E,"&lt;"&amp;DATE($B$1,3,1))))</f>
        <v/>
      </c>
      <c r="F26">
        <f>IF($A26="","",IF(SUMIFS(Внески!$D:$D,Внески!$B:$B,$A26,Внески!$E:$E,"&gt;="&amp;DATE($B$1,3,1),Внески!$E:$E,"&lt;"&amp;DATE($B$1,4,1))=0,"",SUMIFS(Внески!$D:$D,Внески!$B:$B,$A26,Внески!$E:$E,"&gt;="&amp;DATE($B$1,3,1),Внески!$E:$E,"&lt;"&amp;DATE($B$1,4,1))))</f>
        <v/>
      </c>
      <c r="G26">
        <f>IF($A26="","",IF(SUMIFS(Внески!$D:$D,Внески!$B:$B,$A26,Внески!$E:$E,"&gt;="&amp;DATE($B$1,4,1),Внески!$E:$E,"&lt;"&amp;DATE($B$1,5,1))=0,"",SUMIFS(Внески!$D:$D,Внески!$B:$B,$A26,Внески!$E:$E,"&gt;="&amp;DATE($B$1,4,1),Внески!$E:$E,"&lt;"&amp;DATE($B$1,5,1))))</f>
        <v/>
      </c>
      <c r="H26">
        <f>IF($A26="","",IF(SUMIFS(Внески!$D:$D,Внески!$B:$B,$A26,Внески!$E:$E,"&gt;="&amp;DATE($B$1,5,1),Внески!$E:$E,"&lt;"&amp;DATE($B$1,6,1))=0,"",SUMIFS(Внески!$D:$D,Внески!$B:$B,$A26,Внески!$E:$E,"&gt;="&amp;DATE($B$1,5,1),Внески!$E:$E,"&lt;"&amp;DATE($B$1,6,1))))</f>
        <v/>
      </c>
      <c r="I26">
        <f>IF($A26="","",IF(SUMIFS(Внески!$D:$D,Внески!$B:$B,$A26,Внески!$E:$E,"&gt;="&amp;DATE($B$1,6,1),Внески!$E:$E,"&lt;"&amp;DATE($B$1,7,1))=0,"",SUMIFS(Внески!$D:$D,Внески!$B:$B,$A26,Внески!$E:$E,"&gt;="&amp;DATE($B$1,6,1),Внески!$E:$E,"&lt;"&amp;DATE($B$1,7,1))))</f>
        <v/>
      </c>
      <c r="J26">
        <f>IF($A26="","",IF(SUMIFS(Внески!$D:$D,Внески!$B:$B,$A26,Внески!$E:$E,"&gt;="&amp;DATE($B$1,7,1),Внески!$E:$E,"&lt;"&amp;DATE($B$1,8,1))=0,"",SUMIFS(Внески!$D:$D,Внески!$B:$B,$A26,Внески!$E:$E,"&gt;="&amp;DATE($B$1,7,1),Внески!$E:$E,"&lt;"&amp;DATE($B$1,8,1))))</f>
        <v/>
      </c>
      <c r="K26">
        <f>IF($A26="","",IF(SUMIFS(Внески!$D:$D,Внески!$B:$B,$A26,Внески!$E:$E,"&gt;="&amp;DATE($B$1,8,1),Внески!$E:$E,"&lt;"&amp;DATE($B$1,9,1))=0,"",SUMIFS(Внески!$D:$D,Внески!$B:$B,$A26,Внески!$E:$E,"&gt;="&amp;DATE($B$1,8,1),Внески!$E:$E,"&lt;"&amp;DATE($B$1,9,1))))</f>
        <v/>
      </c>
      <c r="L26">
        <f>IF($A26="","",IF(SUMIFS(Внески!$D:$D,Внески!$B:$B,$A26,Внески!$E:$E,"&gt;="&amp;DATE($B$1,9,1),Внески!$E:$E,"&lt;"&amp;DATE($B$1,10,1))=0,"",SUMIFS(Внески!$D:$D,Внески!$B:$B,$A26,Внески!$E:$E,"&gt;="&amp;DATE($B$1,9,1),Внески!$E:$E,"&lt;"&amp;DATE($B$1,10,1))))</f>
        <v/>
      </c>
      <c r="M26">
        <f>IF($A26="","",IF(SUMIFS(Внески!$D:$D,Внески!$B:$B,$A26,Внески!$E:$E,"&gt;="&amp;DATE($B$1,10,1),Внески!$E:$E,"&lt;"&amp;DATE($B$1,11,1))=0,"",SUMIFS(Внески!$D:$D,Внески!$B:$B,$A26,Внески!$E:$E,"&gt;="&amp;DATE($B$1,10,1),Внески!$E:$E,"&lt;"&amp;DATE($B$1,11,1))))</f>
        <v/>
      </c>
      <c r="N26">
        <f>IF($A26="","",IF(SUMIFS(Внески!$D:$D,Внески!$B:$B,$A26,Внески!$E:$E,"&gt;="&amp;DATE($B$1,11,1),Внески!$E:$E,"&lt;"&amp;DATE($B$1,12,1))=0,"",SUMIFS(Внески!$D:$D,Внески!$B:$B,$A26,Внески!$E:$E,"&gt;="&amp;DATE($B$1,11,1),Внески!$E:$E,"&lt;"&amp;DATE($B$1,12,1))))</f>
        <v/>
      </c>
      <c r="O26">
        <f>IF($A26="","",IF(SUMIFS(Внески!$D:$D,Внески!$B:$B,$A26,Внески!$E:$E,"&gt;="&amp;DATE($B$1,12,1),Внески!$E:$E,"&lt;"&amp;DATE($B$1,13,1))=0,"",SUMIFS(Внески!$D:$D,Внески!$B:$B,$A26,Внески!$E:$E,"&gt;="&amp;DATE($B$1,12,1),Внески!$E:$E,"&lt;"&amp;DATE($B$1,13,1))))</f>
        <v/>
      </c>
      <c r="P26">
        <f>IF(A26="","",SUM(D26:O26))</f>
        <v/>
      </c>
    </row>
    <row r="27">
      <c r="A27">
        <f>IF(Члени!A25="","",Члени!A25)</f>
        <v/>
      </c>
      <c r="B27">
        <f>IF(A27="","",Члени!B25&amp;" "&amp;Члени!C25)</f>
        <v/>
      </c>
      <c r="C27">
        <f>IF(A27="","",Члени!H25)</f>
        <v/>
      </c>
      <c r="D27">
        <f>IF($A27="","",IF(SUMIFS(Внески!$D:$D,Внески!$B:$B,$A27,Внески!$E:$E,"&gt;="&amp;DATE($B$1,1,1),Внески!$E:$E,"&lt;"&amp;DATE($B$1,2,1))=0,"",SUMIFS(Внески!$D:$D,Внески!$B:$B,$A27,Внески!$E:$E,"&gt;="&amp;DATE($B$1,1,1),Внески!$E:$E,"&lt;"&amp;DATE($B$1,2,1))))</f>
        <v/>
      </c>
      <c r="E27">
        <f>IF($A27="","",IF(SUMIFS(Внески!$D:$D,Внески!$B:$B,$A27,Внески!$E:$E,"&gt;="&amp;DATE($B$1,2,1),Внески!$E:$E,"&lt;"&amp;DATE($B$1,3,1))=0,"",SUMIFS(Внески!$D:$D,Внески!$B:$B,$A27,Внески!$E:$E,"&gt;="&amp;DATE($B$1,2,1),Внески!$E:$E,"&lt;"&amp;DATE($B$1,3,1))))</f>
        <v/>
      </c>
      <c r="F27">
        <f>IF($A27="","",IF(SUMIFS(Внески!$D:$D,Внески!$B:$B,$A27,Внески!$E:$E,"&gt;="&amp;DATE($B$1,3,1),Внески!$E:$E,"&lt;"&amp;DATE($B$1,4,1))=0,"",SUMIFS(Внески!$D:$D,Внески!$B:$B,$A27,Внески!$E:$E,"&gt;="&amp;DATE($B$1,3,1),Внески!$E:$E,"&lt;"&amp;DATE($B$1,4,1))))</f>
        <v/>
      </c>
      <c r="G27">
        <f>IF($A27="","",IF(SUMIFS(Внески!$D:$D,Внески!$B:$B,$A27,Внески!$E:$E,"&gt;="&amp;DATE($B$1,4,1),Внески!$E:$E,"&lt;"&amp;DATE($B$1,5,1))=0,"",SUMIFS(Внески!$D:$D,Внески!$B:$B,$A27,Внески!$E:$E,"&gt;="&amp;DATE($B$1,4,1),Внески!$E:$E,"&lt;"&amp;DATE($B$1,5,1))))</f>
        <v/>
      </c>
      <c r="H27">
        <f>IF($A27="","",IF(SUMIFS(Внески!$D:$D,Внески!$B:$B,$A27,Внески!$E:$E,"&gt;="&amp;DATE($B$1,5,1),Внески!$E:$E,"&lt;"&amp;DATE($B$1,6,1))=0,"",SUMIFS(Внески!$D:$D,Внески!$B:$B,$A27,Внески!$E:$E,"&gt;="&amp;DATE($B$1,5,1),Внески!$E:$E,"&lt;"&amp;DATE($B$1,6,1))))</f>
        <v/>
      </c>
      <c r="I27">
        <f>IF($A27="","",IF(SUMIFS(Внески!$D:$D,Внески!$B:$B,$A27,Внески!$E:$E,"&gt;="&amp;DATE($B$1,6,1),Внески!$E:$E,"&lt;"&amp;DATE($B$1,7,1))=0,"",SUMIFS(Внески!$D:$D,Внески!$B:$B,$A27,Внески!$E:$E,"&gt;="&amp;DATE($B$1,6,1),Внески!$E:$E,"&lt;"&amp;DATE($B$1,7,1))))</f>
        <v/>
      </c>
      <c r="J27">
        <f>IF($A27="","",IF(SUMIFS(Внески!$D:$D,Внески!$B:$B,$A27,Внески!$E:$E,"&gt;="&amp;DATE($B$1,7,1),Внески!$E:$E,"&lt;"&amp;DATE($B$1,8,1))=0,"",SUMIFS(Внески!$D:$D,Внески!$B:$B,$A27,Внески!$E:$E,"&gt;="&amp;DATE($B$1,7,1),Внески!$E:$E,"&lt;"&amp;DATE($B$1,8,1))))</f>
        <v/>
      </c>
      <c r="K27">
        <f>IF($A27="","",IF(SUMIFS(Внески!$D:$D,Внески!$B:$B,$A27,Внески!$E:$E,"&gt;="&amp;DATE($B$1,8,1),Внески!$E:$E,"&lt;"&amp;DATE($B$1,9,1))=0,"",SUMIFS(Внески!$D:$D,Внески!$B:$B,$A27,Внески!$E:$E,"&gt;="&amp;DATE($B$1,8,1),Внески!$E:$E,"&lt;"&amp;DATE($B$1,9,1))))</f>
        <v/>
      </c>
      <c r="L27">
        <f>IF($A27="","",IF(SUMIFS(Внески!$D:$D,Внески!$B:$B,$A27,Внески!$E:$E,"&gt;="&amp;DATE($B$1,9,1),Внески!$E:$E,"&lt;"&amp;DATE($B$1,10,1))=0,"",SUMIFS(Внески!$D:$D,Внески!$B:$B,$A27,Внески!$E:$E,"&gt;="&amp;DATE($B$1,9,1),Внески!$E:$E,"&lt;"&amp;DATE($B$1,10,1))))</f>
        <v/>
      </c>
      <c r="M27">
        <f>IF($A27="","",IF(SUMIFS(Внески!$D:$D,Внески!$B:$B,$A27,Внески!$E:$E,"&gt;="&amp;DATE($B$1,10,1),Внески!$E:$E,"&lt;"&amp;DATE($B$1,11,1))=0,"",SUMIFS(Внески!$D:$D,Внески!$B:$B,$A27,Внески!$E:$E,"&gt;="&amp;DATE($B$1,10,1),Внески!$E:$E,"&lt;"&amp;DATE($B$1,11,1))))</f>
        <v/>
      </c>
      <c r="N27">
        <f>IF($A27="","",IF(SUMIFS(Внески!$D:$D,Внески!$B:$B,$A27,Внески!$E:$E,"&gt;="&amp;DATE($B$1,11,1),Внески!$E:$E,"&lt;"&amp;DATE($B$1,12,1))=0,"",SUMIFS(Внески!$D:$D,Внески!$B:$B,$A27,Внески!$E:$E,"&gt;="&amp;DATE($B$1,11,1),Внески!$E:$E,"&lt;"&amp;DATE($B$1,12,1))))</f>
        <v/>
      </c>
      <c r="O27">
        <f>IF($A27="","",IF(SUMIFS(Внески!$D:$D,Внески!$B:$B,$A27,Внески!$E:$E,"&gt;="&amp;DATE($B$1,12,1),Внески!$E:$E,"&lt;"&amp;DATE($B$1,13,1))=0,"",SUMIFS(Внески!$D:$D,Внески!$B:$B,$A27,Внески!$E:$E,"&gt;="&amp;DATE($B$1,12,1),Внески!$E:$E,"&lt;"&amp;DATE($B$1,13,1))))</f>
        <v/>
      </c>
      <c r="P27">
        <f>IF(A27="","",SUM(D27:O27))</f>
        <v/>
      </c>
    </row>
    <row r="28">
      <c r="A28">
        <f>IF(Члени!A26="","",Члени!A26)</f>
        <v/>
      </c>
      <c r="B28">
        <f>IF(A28="","",Члени!B26&amp;" "&amp;Члени!C26)</f>
        <v/>
      </c>
      <c r="C28">
        <f>IF(A28="","",Члени!H26)</f>
        <v/>
      </c>
      <c r="D28">
        <f>IF($A28="","",IF(SUMIFS(Внески!$D:$D,Внески!$B:$B,$A28,Внески!$E:$E,"&gt;="&amp;DATE($B$1,1,1),Внески!$E:$E,"&lt;"&amp;DATE($B$1,2,1))=0,"",SUMIFS(Внески!$D:$D,Внески!$B:$B,$A28,Внески!$E:$E,"&gt;="&amp;DATE($B$1,1,1),Внески!$E:$E,"&lt;"&amp;DATE($B$1,2,1))))</f>
        <v/>
      </c>
      <c r="E28">
        <f>IF($A28="","",IF(SUMIFS(Внески!$D:$D,Внески!$B:$B,$A28,Внески!$E:$E,"&gt;="&amp;DATE($B$1,2,1),Внески!$E:$E,"&lt;"&amp;DATE($B$1,3,1))=0,"",SUMIFS(Внески!$D:$D,Внески!$B:$B,$A28,Внески!$E:$E,"&gt;="&amp;DATE($B$1,2,1),Внески!$E:$E,"&lt;"&amp;DATE($B$1,3,1))))</f>
        <v/>
      </c>
      <c r="F28">
        <f>IF($A28="","",IF(SUMIFS(Внески!$D:$D,Внески!$B:$B,$A28,Внески!$E:$E,"&gt;="&amp;DATE($B$1,3,1),Внески!$E:$E,"&lt;"&amp;DATE($B$1,4,1))=0,"",SUMIFS(Внески!$D:$D,Внески!$B:$B,$A28,Внески!$E:$E,"&gt;="&amp;DATE($B$1,3,1),Внески!$E:$E,"&lt;"&amp;DATE($B$1,4,1))))</f>
        <v/>
      </c>
      <c r="G28">
        <f>IF($A28="","",IF(SUMIFS(Внески!$D:$D,Внески!$B:$B,$A28,Внески!$E:$E,"&gt;="&amp;DATE($B$1,4,1),Внески!$E:$E,"&lt;"&amp;DATE($B$1,5,1))=0,"",SUMIFS(Внески!$D:$D,Внески!$B:$B,$A28,Внески!$E:$E,"&gt;="&amp;DATE($B$1,4,1),Внески!$E:$E,"&lt;"&amp;DATE($B$1,5,1))))</f>
        <v/>
      </c>
      <c r="H28">
        <f>IF($A28="","",IF(SUMIFS(Внески!$D:$D,Внески!$B:$B,$A28,Внески!$E:$E,"&gt;="&amp;DATE($B$1,5,1),Внески!$E:$E,"&lt;"&amp;DATE($B$1,6,1))=0,"",SUMIFS(Внески!$D:$D,Внески!$B:$B,$A28,Внески!$E:$E,"&gt;="&amp;DATE($B$1,5,1),Внески!$E:$E,"&lt;"&amp;DATE($B$1,6,1))))</f>
        <v/>
      </c>
      <c r="I28">
        <f>IF($A28="","",IF(SUMIFS(Внески!$D:$D,Внески!$B:$B,$A28,Внески!$E:$E,"&gt;="&amp;DATE($B$1,6,1),Внески!$E:$E,"&lt;"&amp;DATE($B$1,7,1))=0,"",SUMIFS(Внески!$D:$D,Внески!$B:$B,$A28,Внески!$E:$E,"&gt;="&amp;DATE($B$1,6,1),Внески!$E:$E,"&lt;"&amp;DATE($B$1,7,1))))</f>
        <v/>
      </c>
      <c r="J28">
        <f>IF($A28="","",IF(SUMIFS(Внески!$D:$D,Внески!$B:$B,$A28,Внески!$E:$E,"&gt;="&amp;DATE($B$1,7,1),Внески!$E:$E,"&lt;"&amp;DATE($B$1,8,1))=0,"",SUMIFS(Внески!$D:$D,Внески!$B:$B,$A28,Внески!$E:$E,"&gt;="&amp;DATE($B$1,7,1),Внески!$E:$E,"&lt;"&amp;DATE($B$1,8,1))))</f>
        <v/>
      </c>
      <c r="K28">
        <f>IF($A28="","",IF(SUMIFS(Внески!$D:$D,Внески!$B:$B,$A28,Внески!$E:$E,"&gt;="&amp;DATE($B$1,8,1),Внески!$E:$E,"&lt;"&amp;DATE($B$1,9,1))=0,"",SUMIFS(Внески!$D:$D,Внески!$B:$B,$A28,Внески!$E:$E,"&gt;="&amp;DATE($B$1,8,1),Внески!$E:$E,"&lt;"&amp;DATE($B$1,9,1))))</f>
        <v/>
      </c>
      <c r="L28">
        <f>IF($A28="","",IF(SUMIFS(Внески!$D:$D,Внески!$B:$B,$A28,Внески!$E:$E,"&gt;="&amp;DATE($B$1,9,1),Внески!$E:$E,"&lt;"&amp;DATE($B$1,10,1))=0,"",SUMIFS(Внески!$D:$D,Внески!$B:$B,$A28,Внески!$E:$E,"&gt;="&amp;DATE($B$1,9,1),Внески!$E:$E,"&lt;"&amp;DATE($B$1,10,1))))</f>
        <v/>
      </c>
      <c r="M28">
        <f>IF($A28="","",IF(SUMIFS(Внески!$D:$D,Внески!$B:$B,$A28,Внески!$E:$E,"&gt;="&amp;DATE($B$1,10,1),Внески!$E:$E,"&lt;"&amp;DATE($B$1,11,1))=0,"",SUMIFS(Внески!$D:$D,Внески!$B:$B,$A28,Внески!$E:$E,"&gt;="&amp;DATE($B$1,10,1),Внески!$E:$E,"&lt;"&amp;DATE($B$1,11,1))))</f>
        <v/>
      </c>
      <c r="N28">
        <f>IF($A28="","",IF(SUMIFS(Внески!$D:$D,Внески!$B:$B,$A28,Внески!$E:$E,"&gt;="&amp;DATE($B$1,11,1),Внески!$E:$E,"&lt;"&amp;DATE($B$1,12,1))=0,"",SUMIFS(Внески!$D:$D,Внески!$B:$B,$A28,Внески!$E:$E,"&gt;="&amp;DATE($B$1,11,1),Внески!$E:$E,"&lt;"&amp;DATE($B$1,12,1))))</f>
        <v/>
      </c>
      <c r="O28">
        <f>IF($A28="","",IF(SUMIFS(Внески!$D:$D,Внески!$B:$B,$A28,Внески!$E:$E,"&gt;="&amp;DATE($B$1,12,1),Внески!$E:$E,"&lt;"&amp;DATE($B$1,13,1))=0,"",SUMIFS(Внески!$D:$D,Внески!$B:$B,$A28,Внески!$E:$E,"&gt;="&amp;DATE($B$1,12,1),Внески!$E:$E,"&lt;"&amp;DATE($B$1,13,1))))</f>
        <v/>
      </c>
      <c r="P28">
        <f>IF(A28="","",SUM(D28:O28))</f>
        <v/>
      </c>
    </row>
    <row r="29">
      <c r="A29">
        <f>IF(Члени!A27="","",Члени!A27)</f>
        <v/>
      </c>
      <c r="B29">
        <f>IF(A29="","",Члени!B27&amp;" "&amp;Члени!C27)</f>
        <v/>
      </c>
      <c r="C29">
        <f>IF(A29="","",Члени!H27)</f>
        <v/>
      </c>
      <c r="D29">
        <f>IF($A29="","",IF(SUMIFS(Внески!$D:$D,Внески!$B:$B,$A29,Внески!$E:$E,"&gt;="&amp;DATE($B$1,1,1),Внески!$E:$E,"&lt;"&amp;DATE($B$1,2,1))=0,"",SUMIFS(Внески!$D:$D,Внески!$B:$B,$A29,Внески!$E:$E,"&gt;="&amp;DATE($B$1,1,1),Внески!$E:$E,"&lt;"&amp;DATE($B$1,2,1))))</f>
        <v/>
      </c>
      <c r="E29">
        <f>IF($A29="","",IF(SUMIFS(Внески!$D:$D,Внески!$B:$B,$A29,Внески!$E:$E,"&gt;="&amp;DATE($B$1,2,1),Внески!$E:$E,"&lt;"&amp;DATE($B$1,3,1))=0,"",SUMIFS(Внески!$D:$D,Внески!$B:$B,$A29,Внески!$E:$E,"&gt;="&amp;DATE($B$1,2,1),Внески!$E:$E,"&lt;"&amp;DATE($B$1,3,1))))</f>
        <v/>
      </c>
      <c r="F29">
        <f>IF($A29="","",IF(SUMIFS(Внески!$D:$D,Внески!$B:$B,$A29,Внески!$E:$E,"&gt;="&amp;DATE($B$1,3,1),Внески!$E:$E,"&lt;"&amp;DATE($B$1,4,1))=0,"",SUMIFS(Внески!$D:$D,Внески!$B:$B,$A29,Внески!$E:$E,"&gt;="&amp;DATE($B$1,3,1),Внески!$E:$E,"&lt;"&amp;DATE($B$1,4,1))))</f>
        <v/>
      </c>
      <c r="G29">
        <f>IF($A29="","",IF(SUMIFS(Внески!$D:$D,Внески!$B:$B,$A29,Внески!$E:$E,"&gt;="&amp;DATE($B$1,4,1),Внески!$E:$E,"&lt;"&amp;DATE($B$1,5,1))=0,"",SUMIFS(Внески!$D:$D,Внески!$B:$B,$A29,Внески!$E:$E,"&gt;="&amp;DATE($B$1,4,1),Внески!$E:$E,"&lt;"&amp;DATE($B$1,5,1))))</f>
        <v/>
      </c>
      <c r="H29">
        <f>IF($A29="","",IF(SUMIFS(Внески!$D:$D,Внески!$B:$B,$A29,Внески!$E:$E,"&gt;="&amp;DATE($B$1,5,1),Внески!$E:$E,"&lt;"&amp;DATE($B$1,6,1))=0,"",SUMIFS(Внески!$D:$D,Внески!$B:$B,$A29,Внески!$E:$E,"&gt;="&amp;DATE($B$1,5,1),Внески!$E:$E,"&lt;"&amp;DATE($B$1,6,1))))</f>
        <v/>
      </c>
      <c r="I29">
        <f>IF($A29="","",IF(SUMIFS(Внески!$D:$D,Внески!$B:$B,$A29,Внески!$E:$E,"&gt;="&amp;DATE($B$1,6,1),Внески!$E:$E,"&lt;"&amp;DATE($B$1,7,1))=0,"",SUMIFS(Внески!$D:$D,Внески!$B:$B,$A29,Внески!$E:$E,"&gt;="&amp;DATE($B$1,6,1),Внески!$E:$E,"&lt;"&amp;DATE($B$1,7,1))))</f>
        <v/>
      </c>
      <c r="J29">
        <f>IF($A29="","",IF(SUMIFS(Внески!$D:$D,Внески!$B:$B,$A29,Внески!$E:$E,"&gt;="&amp;DATE($B$1,7,1),Внески!$E:$E,"&lt;"&amp;DATE($B$1,8,1))=0,"",SUMIFS(Внески!$D:$D,Внески!$B:$B,$A29,Внески!$E:$E,"&gt;="&amp;DATE($B$1,7,1),Внески!$E:$E,"&lt;"&amp;DATE($B$1,8,1))))</f>
        <v/>
      </c>
      <c r="K29">
        <f>IF($A29="","",IF(SUMIFS(Внески!$D:$D,Внески!$B:$B,$A29,Внески!$E:$E,"&gt;="&amp;DATE($B$1,8,1),Внески!$E:$E,"&lt;"&amp;DATE($B$1,9,1))=0,"",SUMIFS(Внески!$D:$D,Внески!$B:$B,$A29,Внески!$E:$E,"&gt;="&amp;DATE($B$1,8,1),Внески!$E:$E,"&lt;"&amp;DATE($B$1,9,1))))</f>
        <v/>
      </c>
      <c r="L29">
        <f>IF($A29="","",IF(SUMIFS(Внески!$D:$D,Внески!$B:$B,$A29,Внески!$E:$E,"&gt;="&amp;DATE($B$1,9,1),Внески!$E:$E,"&lt;"&amp;DATE($B$1,10,1))=0,"",SUMIFS(Внески!$D:$D,Внески!$B:$B,$A29,Внески!$E:$E,"&gt;="&amp;DATE($B$1,9,1),Внески!$E:$E,"&lt;"&amp;DATE($B$1,10,1))))</f>
        <v/>
      </c>
      <c r="M29">
        <f>IF($A29="","",IF(SUMIFS(Внески!$D:$D,Внески!$B:$B,$A29,Внески!$E:$E,"&gt;="&amp;DATE($B$1,10,1),Внески!$E:$E,"&lt;"&amp;DATE($B$1,11,1))=0,"",SUMIFS(Внески!$D:$D,Внески!$B:$B,$A29,Внески!$E:$E,"&gt;="&amp;DATE($B$1,10,1),Внески!$E:$E,"&lt;"&amp;DATE($B$1,11,1))))</f>
        <v/>
      </c>
      <c r="N29">
        <f>IF($A29="","",IF(SUMIFS(Внески!$D:$D,Внески!$B:$B,$A29,Внески!$E:$E,"&gt;="&amp;DATE($B$1,11,1),Внески!$E:$E,"&lt;"&amp;DATE($B$1,12,1))=0,"",SUMIFS(Внески!$D:$D,Внески!$B:$B,$A29,Внески!$E:$E,"&gt;="&amp;DATE($B$1,11,1),Внески!$E:$E,"&lt;"&amp;DATE($B$1,12,1))))</f>
        <v/>
      </c>
      <c r="O29">
        <f>IF($A29="","",IF(SUMIFS(Внески!$D:$D,Внески!$B:$B,$A29,Внески!$E:$E,"&gt;="&amp;DATE($B$1,12,1),Внески!$E:$E,"&lt;"&amp;DATE($B$1,13,1))=0,"",SUMIFS(Внески!$D:$D,Внески!$B:$B,$A29,Внески!$E:$E,"&gt;="&amp;DATE($B$1,12,1),Внески!$E:$E,"&lt;"&amp;DATE($B$1,13,1))))</f>
        <v/>
      </c>
      <c r="P29">
        <f>IF(A29="","",SUM(D29:O29))</f>
        <v/>
      </c>
    </row>
    <row r="30">
      <c r="A30">
        <f>IF(Члени!A28="","",Члени!A28)</f>
        <v/>
      </c>
      <c r="B30">
        <f>IF(A30="","",Члени!B28&amp;" "&amp;Члени!C28)</f>
        <v/>
      </c>
      <c r="C30">
        <f>IF(A30="","",Члени!H28)</f>
        <v/>
      </c>
      <c r="D30">
        <f>IF($A30="","",IF(SUMIFS(Внески!$D:$D,Внески!$B:$B,$A30,Внески!$E:$E,"&gt;="&amp;DATE($B$1,1,1),Внески!$E:$E,"&lt;"&amp;DATE($B$1,2,1))=0,"",SUMIFS(Внески!$D:$D,Внески!$B:$B,$A30,Внески!$E:$E,"&gt;="&amp;DATE($B$1,1,1),Внески!$E:$E,"&lt;"&amp;DATE($B$1,2,1))))</f>
        <v/>
      </c>
      <c r="E30">
        <f>IF($A30="","",IF(SUMIFS(Внески!$D:$D,Внески!$B:$B,$A30,Внески!$E:$E,"&gt;="&amp;DATE($B$1,2,1),Внески!$E:$E,"&lt;"&amp;DATE($B$1,3,1))=0,"",SUMIFS(Внески!$D:$D,Внески!$B:$B,$A30,Внески!$E:$E,"&gt;="&amp;DATE($B$1,2,1),Внески!$E:$E,"&lt;"&amp;DATE($B$1,3,1))))</f>
        <v/>
      </c>
      <c r="F30">
        <f>IF($A30="","",IF(SUMIFS(Внески!$D:$D,Внески!$B:$B,$A30,Внески!$E:$E,"&gt;="&amp;DATE($B$1,3,1),Внески!$E:$E,"&lt;"&amp;DATE($B$1,4,1))=0,"",SUMIFS(Внески!$D:$D,Внески!$B:$B,$A30,Внески!$E:$E,"&gt;="&amp;DATE($B$1,3,1),Внески!$E:$E,"&lt;"&amp;DATE($B$1,4,1))))</f>
        <v/>
      </c>
      <c r="G30">
        <f>IF($A30="","",IF(SUMIFS(Внески!$D:$D,Внески!$B:$B,$A30,Внески!$E:$E,"&gt;="&amp;DATE($B$1,4,1),Внески!$E:$E,"&lt;"&amp;DATE($B$1,5,1))=0,"",SUMIFS(Внески!$D:$D,Внески!$B:$B,$A30,Внески!$E:$E,"&gt;="&amp;DATE($B$1,4,1),Внески!$E:$E,"&lt;"&amp;DATE($B$1,5,1))))</f>
        <v/>
      </c>
      <c r="H30">
        <f>IF($A30="","",IF(SUMIFS(Внески!$D:$D,Внески!$B:$B,$A30,Внески!$E:$E,"&gt;="&amp;DATE($B$1,5,1),Внески!$E:$E,"&lt;"&amp;DATE($B$1,6,1))=0,"",SUMIFS(Внески!$D:$D,Внески!$B:$B,$A30,Внески!$E:$E,"&gt;="&amp;DATE($B$1,5,1),Внески!$E:$E,"&lt;"&amp;DATE($B$1,6,1))))</f>
        <v/>
      </c>
      <c r="I30">
        <f>IF($A30="","",IF(SUMIFS(Внески!$D:$D,Внески!$B:$B,$A30,Внески!$E:$E,"&gt;="&amp;DATE($B$1,6,1),Внески!$E:$E,"&lt;"&amp;DATE($B$1,7,1))=0,"",SUMIFS(Внески!$D:$D,Внески!$B:$B,$A30,Внески!$E:$E,"&gt;="&amp;DATE($B$1,6,1),Внески!$E:$E,"&lt;"&amp;DATE($B$1,7,1))))</f>
        <v/>
      </c>
      <c r="J30">
        <f>IF($A30="","",IF(SUMIFS(Внески!$D:$D,Внески!$B:$B,$A30,Внески!$E:$E,"&gt;="&amp;DATE($B$1,7,1),Внески!$E:$E,"&lt;"&amp;DATE($B$1,8,1))=0,"",SUMIFS(Внески!$D:$D,Внески!$B:$B,$A30,Внески!$E:$E,"&gt;="&amp;DATE($B$1,7,1),Внески!$E:$E,"&lt;"&amp;DATE($B$1,8,1))))</f>
        <v/>
      </c>
      <c r="K30">
        <f>IF($A30="","",IF(SUMIFS(Внески!$D:$D,Внески!$B:$B,$A30,Внески!$E:$E,"&gt;="&amp;DATE($B$1,8,1),Внески!$E:$E,"&lt;"&amp;DATE($B$1,9,1))=0,"",SUMIFS(Внески!$D:$D,Внески!$B:$B,$A30,Внески!$E:$E,"&gt;="&amp;DATE($B$1,8,1),Внески!$E:$E,"&lt;"&amp;DATE($B$1,9,1))))</f>
        <v/>
      </c>
      <c r="L30">
        <f>IF($A30="","",IF(SUMIFS(Внески!$D:$D,Внески!$B:$B,$A30,Внески!$E:$E,"&gt;="&amp;DATE($B$1,9,1),Внески!$E:$E,"&lt;"&amp;DATE($B$1,10,1))=0,"",SUMIFS(Внески!$D:$D,Внески!$B:$B,$A30,Внески!$E:$E,"&gt;="&amp;DATE($B$1,9,1),Внески!$E:$E,"&lt;"&amp;DATE($B$1,10,1))))</f>
        <v/>
      </c>
      <c r="M30">
        <f>IF($A30="","",IF(SUMIFS(Внески!$D:$D,Внески!$B:$B,$A30,Внески!$E:$E,"&gt;="&amp;DATE($B$1,10,1),Внески!$E:$E,"&lt;"&amp;DATE($B$1,11,1))=0,"",SUMIFS(Внески!$D:$D,Внески!$B:$B,$A30,Внески!$E:$E,"&gt;="&amp;DATE($B$1,10,1),Внески!$E:$E,"&lt;"&amp;DATE($B$1,11,1))))</f>
        <v/>
      </c>
      <c r="N30">
        <f>IF($A30="","",IF(SUMIFS(Внески!$D:$D,Внески!$B:$B,$A30,Внески!$E:$E,"&gt;="&amp;DATE($B$1,11,1),Внески!$E:$E,"&lt;"&amp;DATE($B$1,12,1))=0,"",SUMIFS(Внески!$D:$D,Внески!$B:$B,$A30,Внески!$E:$E,"&gt;="&amp;DATE($B$1,11,1),Внески!$E:$E,"&lt;"&amp;DATE($B$1,12,1))))</f>
        <v/>
      </c>
      <c r="O30">
        <f>IF($A30="","",IF(SUMIFS(Внески!$D:$D,Внески!$B:$B,$A30,Внески!$E:$E,"&gt;="&amp;DATE($B$1,12,1),Внески!$E:$E,"&lt;"&amp;DATE($B$1,13,1))=0,"",SUMIFS(Внески!$D:$D,Внески!$B:$B,$A30,Внески!$E:$E,"&gt;="&amp;DATE($B$1,12,1),Внески!$E:$E,"&lt;"&amp;DATE($B$1,13,1))))</f>
        <v/>
      </c>
      <c r="P30">
        <f>IF(A30="","",SUM(D30:O30))</f>
        <v/>
      </c>
    </row>
    <row r="31">
      <c r="A31">
        <f>IF(Члени!A29="","",Члени!A29)</f>
        <v/>
      </c>
      <c r="B31">
        <f>IF(A31="","",Члени!B29&amp;" "&amp;Члени!C29)</f>
        <v/>
      </c>
      <c r="C31">
        <f>IF(A31="","",Члени!H29)</f>
        <v/>
      </c>
      <c r="D31">
        <f>IF($A31="","",IF(SUMIFS(Внески!$D:$D,Внески!$B:$B,$A31,Внески!$E:$E,"&gt;="&amp;DATE($B$1,1,1),Внески!$E:$E,"&lt;"&amp;DATE($B$1,2,1))=0,"",SUMIFS(Внески!$D:$D,Внески!$B:$B,$A31,Внески!$E:$E,"&gt;="&amp;DATE($B$1,1,1),Внески!$E:$E,"&lt;"&amp;DATE($B$1,2,1))))</f>
        <v/>
      </c>
      <c r="E31">
        <f>IF($A31="","",IF(SUMIFS(Внески!$D:$D,Внески!$B:$B,$A31,Внески!$E:$E,"&gt;="&amp;DATE($B$1,2,1),Внески!$E:$E,"&lt;"&amp;DATE($B$1,3,1))=0,"",SUMIFS(Внески!$D:$D,Внески!$B:$B,$A31,Внески!$E:$E,"&gt;="&amp;DATE($B$1,2,1),Внески!$E:$E,"&lt;"&amp;DATE($B$1,3,1))))</f>
        <v/>
      </c>
      <c r="F31">
        <f>IF($A31="","",IF(SUMIFS(Внески!$D:$D,Внески!$B:$B,$A31,Внески!$E:$E,"&gt;="&amp;DATE($B$1,3,1),Внески!$E:$E,"&lt;"&amp;DATE($B$1,4,1))=0,"",SUMIFS(Внески!$D:$D,Внески!$B:$B,$A31,Внески!$E:$E,"&gt;="&amp;DATE($B$1,3,1),Внески!$E:$E,"&lt;"&amp;DATE($B$1,4,1))))</f>
        <v/>
      </c>
      <c r="G31">
        <f>IF($A31="","",IF(SUMIFS(Внески!$D:$D,Внески!$B:$B,$A31,Внески!$E:$E,"&gt;="&amp;DATE($B$1,4,1),Внески!$E:$E,"&lt;"&amp;DATE($B$1,5,1))=0,"",SUMIFS(Внески!$D:$D,Внески!$B:$B,$A31,Внески!$E:$E,"&gt;="&amp;DATE($B$1,4,1),Внески!$E:$E,"&lt;"&amp;DATE($B$1,5,1))))</f>
        <v/>
      </c>
      <c r="H31">
        <f>IF($A31="","",IF(SUMIFS(Внески!$D:$D,Внески!$B:$B,$A31,Внески!$E:$E,"&gt;="&amp;DATE($B$1,5,1),Внески!$E:$E,"&lt;"&amp;DATE($B$1,6,1))=0,"",SUMIFS(Внески!$D:$D,Внески!$B:$B,$A31,Внески!$E:$E,"&gt;="&amp;DATE($B$1,5,1),Внески!$E:$E,"&lt;"&amp;DATE($B$1,6,1))))</f>
        <v/>
      </c>
      <c r="I31">
        <f>IF($A31="","",IF(SUMIFS(Внески!$D:$D,Внески!$B:$B,$A31,Внески!$E:$E,"&gt;="&amp;DATE($B$1,6,1),Внески!$E:$E,"&lt;"&amp;DATE($B$1,7,1))=0,"",SUMIFS(Внески!$D:$D,Внески!$B:$B,$A31,Внески!$E:$E,"&gt;="&amp;DATE($B$1,6,1),Внески!$E:$E,"&lt;"&amp;DATE($B$1,7,1))))</f>
        <v/>
      </c>
      <c r="J31">
        <f>IF($A31="","",IF(SUMIFS(Внески!$D:$D,Внески!$B:$B,$A31,Внески!$E:$E,"&gt;="&amp;DATE($B$1,7,1),Внески!$E:$E,"&lt;"&amp;DATE($B$1,8,1))=0,"",SUMIFS(Внески!$D:$D,Внески!$B:$B,$A31,Внески!$E:$E,"&gt;="&amp;DATE($B$1,7,1),Внески!$E:$E,"&lt;"&amp;DATE($B$1,8,1))))</f>
        <v/>
      </c>
      <c r="K31">
        <f>IF($A31="","",IF(SUMIFS(Внески!$D:$D,Внески!$B:$B,$A31,Внески!$E:$E,"&gt;="&amp;DATE($B$1,8,1),Внески!$E:$E,"&lt;"&amp;DATE($B$1,9,1))=0,"",SUMIFS(Внески!$D:$D,Внески!$B:$B,$A31,Внески!$E:$E,"&gt;="&amp;DATE($B$1,8,1),Внески!$E:$E,"&lt;"&amp;DATE($B$1,9,1))))</f>
        <v/>
      </c>
      <c r="L31">
        <f>IF($A31="","",IF(SUMIFS(Внески!$D:$D,Внески!$B:$B,$A31,Внески!$E:$E,"&gt;="&amp;DATE($B$1,9,1),Внески!$E:$E,"&lt;"&amp;DATE($B$1,10,1))=0,"",SUMIFS(Внески!$D:$D,Внески!$B:$B,$A31,Внески!$E:$E,"&gt;="&amp;DATE($B$1,9,1),Внески!$E:$E,"&lt;"&amp;DATE($B$1,10,1))))</f>
        <v/>
      </c>
      <c r="M31">
        <f>IF($A31="","",IF(SUMIFS(Внески!$D:$D,Внески!$B:$B,$A31,Внески!$E:$E,"&gt;="&amp;DATE($B$1,10,1),Внески!$E:$E,"&lt;"&amp;DATE($B$1,11,1))=0,"",SUMIFS(Внески!$D:$D,Внески!$B:$B,$A31,Внески!$E:$E,"&gt;="&amp;DATE($B$1,10,1),Внески!$E:$E,"&lt;"&amp;DATE($B$1,11,1))))</f>
        <v/>
      </c>
      <c r="N31">
        <f>IF($A31="","",IF(SUMIFS(Внески!$D:$D,Внески!$B:$B,$A31,Внески!$E:$E,"&gt;="&amp;DATE($B$1,11,1),Внески!$E:$E,"&lt;"&amp;DATE($B$1,12,1))=0,"",SUMIFS(Внески!$D:$D,Внески!$B:$B,$A31,Внески!$E:$E,"&gt;="&amp;DATE($B$1,11,1),Внески!$E:$E,"&lt;"&amp;DATE($B$1,12,1))))</f>
        <v/>
      </c>
      <c r="O31">
        <f>IF($A31="","",IF(SUMIFS(Внески!$D:$D,Внески!$B:$B,$A31,Внески!$E:$E,"&gt;="&amp;DATE($B$1,12,1),Внески!$E:$E,"&lt;"&amp;DATE($B$1,13,1))=0,"",SUMIFS(Внески!$D:$D,Внески!$B:$B,$A31,Внески!$E:$E,"&gt;="&amp;DATE($B$1,12,1),Внески!$E:$E,"&lt;"&amp;DATE($B$1,13,1))))</f>
        <v/>
      </c>
      <c r="P31">
        <f>IF(A31="","",SUM(D31:O31))</f>
        <v/>
      </c>
    </row>
    <row r="32">
      <c r="A32">
        <f>IF(Члени!A30="","",Члени!A30)</f>
        <v/>
      </c>
      <c r="B32">
        <f>IF(A32="","",Члени!B30&amp;" "&amp;Члени!C30)</f>
        <v/>
      </c>
      <c r="C32">
        <f>IF(A32="","",Члени!H30)</f>
        <v/>
      </c>
      <c r="D32">
        <f>IF($A32="","",IF(SUMIFS(Внески!$D:$D,Внески!$B:$B,$A32,Внески!$E:$E,"&gt;="&amp;DATE($B$1,1,1),Внески!$E:$E,"&lt;"&amp;DATE($B$1,2,1))=0,"",SUMIFS(Внески!$D:$D,Внески!$B:$B,$A32,Внески!$E:$E,"&gt;="&amp;DATE($B$1,1,1),Внески!$E:$E,"&lt;"&amp;DATE($B$1,2,1))))</f>
        <v/>
      </c>
      <c r="E32">
        <f>IF($A32="","",IF(SUMIFS(Внески!$D:$D,Внески!$B:$B,$A32,Внески!$E:$E,"&gt;="&amp;DATE($B$1,2,1),Внески!$E:$E,"&lt;"&amp;DATE($B$1,3,1))=0,"",SUMIFS(Внески!$D:$D,Внески!$B:$B,$A32,Внески!$E:$E,"&gt;="&amp;DATE($B$1,2,1),Внески!$E:$E,"&lt;"&amp;DATE($B$1,3,1))))</f>
        <v/>
      </c>
      <c r="F32">
        <f>IF($A32="","",IF(SUMIFS(Внески!$D:$D,Внески!$B:$B,$A32,Внески!$E:$E,"&gt;="&amp;DATE($B$1,3,1),Внески!$E:$E,"&lt;"&amp;DATE($B$1,4,1))=0,"",SUMIFS(Внески!$D:$D,Внески!$B:$B,$A32,Внески!$E:$E,"&gt;="&amp;DATE($B$1,3,1),Внески!$E:$E,"&lt;"&amp;DATE($B$1,4,1))))</f>
        <v/>
      </c>
      <c r="G32">
        <f>IF($A32="","",IF(SUMIFS(Внески!$D:$D,Внески!$B:$B,$A32,Внески!$E:$E,"&gt;="&amp;DATE($B$1,4,1),Внески!$E:$E,"&lt;"&amp;DATE($B$1,5,1))=0,"",SUMIFS(Внески!$D:$D,Внески!$B:$B,$A32,Внески!$E:$E,"&gt;="&amp;DATE($B$1,4,1),Внески!$E:$E,"&lt;"&amp;DATE($B$1,5,1))))</f>
        <v/>
      </c>
      <c r="H32">
        <f>IF($A32="","",IF(SUMIFS(Внески!$D:$D,Внески!$B:$B,$A32,Внески!$E:$E,"&gt;="&amp;DATE($B$1,5,1),Внески!$E:$E,"&lt;"&amp;DATE($B$1,6,1))=0,"",SUMIFS(Внески!$D:$D,Внески!$B:$B,$A32,Внески!$E:$E,"&gt;="&amp;DATE($B$1,5,1),Внески!$E:$E,"&lt;"&amp;DATE($B$1,6,1))))</f>
        <v/>
      </c>
      <c r="I32">
        <f>IF($A32="","",IF(SUMIFS(Внески!$D:$D,Внески!$B:$B,$A32,Внески!$E:$E,"&gt;="&amp;DATE($B$1,6,1),Внески!$E:$E,"&lt;"&amp;DATE($B$1,7,1))=0,"",SUMIFS(Внески!$D:$D,Внески!$B:$B,$A32,Внески!$E:$E,"&gt;="&amp;DATE($B$1,6,1),Внески!$E:$E,"&lt;"&amp;DATE($B$1,7,1))))</f>
        <v/>
      </c>
      <c r="J32">
        <f>IF($A32="","",IF(SUMIFS(Внески!$D:$D,Внески!$B:$B,$A32,Внески!$E:$E,"&gt;="&amp;DATE($B$1,7,1),Внески!$E:$E,"&lt;"&amp;DATE($B$1,8,1))=0,"",SUMIFS(Внески!$D:$D,Внески!$B:$B,$A32,Внески!$E:$E,"&gt;="&amp;DATE($B$1,7,1),Внески!$E:$E,"&lt;"&amp;DATE($B$1,8,1))))</f>
        <v/>
      </c>
      <c r="K32">
        <f>IF($A32="","",IF(SUMIFS(Внески!$D:$D,Внески!$B:$B,$A32,Внески!$E:$E,"&gt;="&amp;DATE($B$1,8,1),Внески!$E:$E,"&lt;"&amp;DATE($B$1,9,1))=0,"",SUMIFS(Внески!$D:$D,Внески!$B:$B,$A32,Внески!$E:$E,"&gt;="&amp;DATE($B$1,8,1),Внески!$E:$E,"&lt;"&amp;DATE($B$1,9,1))))</f>
        <v/>
      </c>
      <c r="L32">
        <f>IF($A32="","",IF(SUMIFS(Внески!$D:$D,Внески!$B:$B,$A32,Внески!$E:$E,"&gt;="&amp;DATE($B$1,9,1),Внески!$E:$E,"&lt;"&amp;DATE($B$1,10,1))=0,"",SUMIFS(Внески!$D:$D,Внески!$B:$B,$A32,Внески!$E:$E,"&gt;="&amp;DATE($B$1,9,1),Внески!$E:$E,"&lt;"&amp;DATE($B$1,10,1))))</f>
        <v/>
      </c>
      <c r="M32">
        <f>IF($A32="","",IF(SUMIFS(Внески!$D:$D,Внески!$B:$B,$A32,Внески!$E:$E,"&gt;="&amp;DATE($B$1,10,1),Внески!$E:$E,"&lt;"&amp;DATE($B$1,11,1))=0,"",SUMIFS(Внески!$D:$D,Внески!$B:$B,$A32,Внески!$E:$E,"&gt;="&amp;DATE($B$1,10,1),Внески!$E:$E,"&lt;"&amp;DATE($B$1,11,1))))</f>
        <v/>
      </c>
      <c r="N32">
        <f>IF($A32="","",IF(SUMIFS(Внески!$D:$D,Внески!$B:$B,$A32,Внески!$E:$E,"&gt;="&amp;DATE($B$1,11,1),Внески!$E:$E,"&lt;"&amp;DATE($B$1,12,1))=0,"",SUMIFS(Внески!$D:$D,Внески!$B:$B,$A32,Внески!$E:$E,"&gt;="&amp;DATE($B$1,11,1),Внески!$E:$E,"&lt;"&amp;DATE($B$1,12,1))))</f>
        <v/>
      </c>
      <c r="O32">
        <f>IF($A32="","",IF(SUMIFS(Внески!$D:$D,Внески!$B:$B,$A32,Внески!$E:$E,"&gt;="&amp;DATE($B$1,12,1),Внески!$E:$E,"&lt;"&amp;DATE($B$1,13,1))=0,"",SUMIFS(Внески!$D:$D,Внески!$B:$B,$A32,Внески!$E:$E,"&gt;="&amp;DATE($B$1,12,1),Внески!$E:$E,"&lt;"&amp;DATE($B$1,13,1))))</f>
        <v/>
      </c>
      <c r="P32">
        <f>IF(A32="","",SUM(D32:O32))</f>
        <v/>
      </c>
    </row>
    <row r="33">
      <c r="A33">
        <f>IF(Члени!A31="","",Члени!A31)</f>
        <v/>
      </c>
      <c r="B33">
        <f>IF(A33="","",Члени!B31&amp;" "&amp;Члени!C31)</f>
        <v/>
      </c>
      <c r="C33">
        <f>IF(A33="","",Члени!H31)</f>
        <v/>
      </c>
      <c r="D33">
        <f>IF($A33="","",IF(SUMIFS(Внески!$D:$D,Внески!$B:$B,$A33,Внески!$E:$E,"&gt;="&amp;DATE($B$1,1,1),Внески!$E:$E,"&lt;"&amp;DATE($B$1,2,1))=0,"",SUMIFS(Внески!$D:$D,Внески!$B:$B,$A33,Внески!$E:$E,"&gt;="&amp;DATE($B$1,1,1),Внески!$E:$E,"&lt;"&amp;DATE($B$1,2,1))))</f>
        <v/>
      </c>
      <c r="E33">
        <f>IF($A33="","",IF(SUMIFS(Внески!$D:$D,Внески!$B:$B,$A33,Внески!$E:$E,"&gt;="&amp;DATE($B$1,2,1),Внески!$E:$E,"&lt;"&amp;DATE($B$1,3,1))=0,"",SUMIFS(Внески!$D:$D,Внески!$B:$B,$A33,Внески!$E:$E,"&gt;="&amp;DATE($B$1,2,1),Внески!$E:$E,"&lt;"&amp;DATE($B$1,3,1))))</f>
        <v/>
      </c>
      <c r="F33">
        <f>IF($A33="","",IF(SUMIFS(Внески!$D:$D,Внески!$B:$B,$A33,Внески!$E:$E,"&gt;="&amp;DATE($B$1,3,1),Внески!$E:$E,"&lt;"&amp;DATE($B$1,4,1))=0,"",SUMIFS(Внески!$D:$D,Внески!$B:$B,$A33,Внески!$E:$E,"&gt;="&amp;DATE($B$1,3,1),Внески!$E:$E,"&lt;"&amp;DATE($B$1,4,1))))</f>
        <v/>
      </c>
      <c r="G33">
        <f>IF($A33="","",IF(SUMIFS(Внески!$D:$D,Внески!$B:$B,$A33,Внески!$E:$E,"&gt;="&amp;DATE($B$1,4,1),Внески!$E:$E,"&lt;"&amp;DATE($B$1,5,1))=0,"",SUMIFS(Внески!$D:$D,Внески!$B:$B,$A33,Внески!$E:$E,"&gt;="&amp;DATE($B$1,4,1),Внески!$E:$E,"&lt;"&amp;DATE($B$1,5,1))))</f>
        <v/>
      </c>
      <c r="H33">
        <f>IF($A33="","",IF(SUMIFS(Внески!$D:$D,Внески!$B:$B,$A33,Внески!$E:$E,"&gt;="&amp;DATE($B$1,5,1),Внески!$E:$E,"&lt;"&amp;DATE($B$1,6,1))=0,"",SUMIFS(Внески!$D:$D,Внески!$B:$B,$A33,Внески!$E:$E,"&gt;="&amp;DATE($B$1,5,1),Внески!$E:$E,"&lt;"&amp;DATE($B$1,6,1))))</f>
        <v/>
      </c>
      <c r="I33">
        <f>IF($A33="","",IF(SUMIFS(Внески!$D:$D,Внески!$B:$B,$A33,Внески!$E:$E,"&gt;="&amp;DATE($B$1,6,1),Внески!$E:$E,"&lt;"&amp;DATE($B$1,7,1))=0,"",SUMIFS(Внески!$D:$D,Внески!$B:$B,$A33,Внески!$E:$E,"&gt;="&amp;DATE($B$1,6,1),Внески!$E:$E,"&lt;"&amp;DATE($B$1,7,1))))</f>
        <v/>
      </c>
      <c r="J33">
        <f>IF($A33="","",IF(SUMIFS(Внески!$D:$D,Внески!$B:$B,$A33,Внески!$E:$E,"&gt;="&amp;DATE($B$1,7,1),Внески!$E:$E,"&lt;"&amp;DATE($B$1,8,1))=0,"",SUMIFS(Внески!$D:$D,Внески!$B:$B,$A33,Внески!$E:$E,"&gt;="&amp;DATE($B$1,7,1),Внески!$E:$E,"&lt;"&amp;DATE($B$1,8,1))))</f>
        <v/>
      </c>
      <c r="K33">
        <f>IF($A33="","",IF(SUMIFS(Внески!$D:$D,Внески!$B:$B,$A33,Внески!$E:$E,"&gt;="&amp;DATE($B$1,8,1),Внески!$E:$E,"&lt;"&amp;DATE($B$1,9,1))=0,"",SUMIFS(Внески!$D:$D,Внески!$B:$B,$A33,Внески!$E:$E,"&gt;="&amp;DATE($B$1,8,1),Внески!$E:$E,"&lt;"&amp;DATE($B$1,9,1))))</f>
        <v/>
      </c>
      <c r="L33">
        <f>IF($A33="","",IF(SUMIFS(Внески!$D:$D,Внески!$B:$B,$A33,Внески!$E:$E,"&gt;="&amp;DATE($B$1,9,1),Внески!$E:$E,"&lt;"&amp;DATE($B$1,10,1))=0,"",SUMIFS(Внески!$D:$D,Внески!$B:$B,$A33,Внески!$E:$E,"&gt;="&amp;DATE($B$1,9,1),Внески!$E:$E,"&lt;"&amp;DATE($B$1,10,1))))</f>
        <v/>
      </c>
      <c r="M33">
        <f>IF($A33="","",IF(SUMIFS(Внески!$D:$D,Внески!$B:$B,$A33,Внески!$E:$E,"&gt;="&amp;DATE($B$1,10,1),Внески!$E:$E,"&lt;"&amp;DATE($B$1,11,1))=0,"",SUMIFS(Внески!$D:$D,Внески!$B:$B,$A33,Внески!$E:$E,"&gt;="&amp;DATE($B$1,10,1),Внески!$E:$E,"&lt;"&amp;DATE($B$1,11,1))))</f>
        <v/>
      </c>
      <c r="N33">
        <f>IF($A33="","",IF(SUMIFS(Внески!$D:$D,Внески!$B:$B,$A33,Внески!$E:$E,"&gt;="&amp;DATE($B$1,11,1),Внески!$E:$E,"&lt;"&amp;DATE($B$1,12,1))=0,"",SUMIFS(Внески!$D:$D,Внески!$B:$B,$A33,Внески!$E:$E,"&gt;="&amp;DATE($B$1,11,1),Внески!$E:$E,"&lt;"&amp;DATE($B$1,12,1))))</f>
        <v/>
      </c>
      <c r="O33">
        <f>IF($A33="","",IF(SUMIFS(Внески!$D:$D,Внески!$B:$B,$A33,Внески!$E:$E,"&gt;="&amp;DATE($B$1,12,1),Внески!$E:$E,"&lt;"&amp;DATE($B$1,13,1))=0,"",SUMIFS(Внески!$D:$D,Внески!$B:$B,$A33,Внески!$E:$E,"&gt;="&amp;DATE($B$1,12,1),Внески!$E:$E,"&lt;"&amp;DATE($B$1,13,1))))</f>
        <v/>
      </c>
      <c r="P33">
        <f>IF(A33="","",SUM(D33:O33))</f>
        <v/>
      </c>
    </row>
    <row r="34">
      <c r="A34">
        <f>IF(Члени!A32="","",Члени!A32)</f>
        <v/>
      </c>
      <c r="B34">
        <f>IF(A34="","",Члени!B32&amp;" "&amp;Члени!C32)</f>
        <v/>
      </c>
      <c r="C34">
        <f>IF(A34="","",Члени!H32)</f>
        <v/>
      </c>
      <c r="D34">
        <f>IF($A34="","",IF(SUMIFS(Внески!$D:$D,Внески!$B:$B,$A34,Внески!$E:$E,"&gt;="&amp;DATE($B$1,1,1),Внески!$E:$E,"&lt;"&amp;DATE($B$1,2,1))=0,"",SUMIFS(Внески!$D:$D,Внески!$B:$B,$A34,Внески!$E:$E,"&gt;="&amp;DATE($B$1,1,1),Внески!$E:$E,"&lt;"&amp;DATE($B$1,2,1))))</f>
        <v/>
      </c>
      <c r="E34">
        <f>IF($A34="","",IF(SUMIFS(Внески!$D:$D,Внески!$B:$B,$A34,Внески!$E:$E,"&gt;="&amp;DATE($B$1,2,1),Внески!$E:$E,"&lt;"&amp;DATE($B$1,3,1))=0,"",SUMIFS(Внески!$D:$D,Внески!$B:$B,$A34,Внески!$E:$E,"&gt;="&amp;DATE($B$1,2,1),Внески!$E:$E,"&lt;"&amp;DATE($B$1,3,1))))</f>
        <v/>
      </c>
      <c r="F34">
        <f>IF($A34="","",IF(SUMIFS(Внески!$D:$D,Внески!$B:$B,$A34,Внески!$E:$E,"&gt;="&amp;DATE($B$1,3,1),Внески!$E:$E,"&lt;"&amp;DATE($B$1,4,1))=0,"",SUMIFS(Внески!$D:$D,Внески!$B:$B,$A34,Внески!$E:$E,"&gt;="&amp;DATE($B$1,3,1),Внески!$E:$E,"&lt;"&amp;DATE($B$1,4,1))))</f>
        <v/>
      </c>
      <c r="G34">
        <f>IF($A34="","",IF(SUMIFS(Внески!$D:$D,Внески!$B:$B,$A34,Внески!$E:$E,"&gt;="&amp;DATE($B$1,4,1),Внески!$E:$E,"&lt;"&amp;DATE($B$1,5,1))=0,"",SUMIFS(Внески!$D:$D,Внески!$B:$B,$A34,Внески!$E:$E,"&gt;="&amp;DATE($B$1,4,1),Внески!$E:$E,"&lt;"&amp;DATE($B$1,5,1))))</f>
        <v/>
      </c>
      <c r="H34">
        <f>IF($A34="","",IF(SUMIFS(Внески!$D:$D,Внески!$B:$B,$A34,Внески!$E:$E,"&gt;="&amp;DATE($B$1,5,1),Внески!$E:$E,"&lt;"&amp;DATE($B$1,6,1))=0,"",SUMIFS(Внески!$D:$D,Внески!$B:$B,$A34,Внески!$E:$E,"&gt;="&amp;DATE($B$1,5,1),Внески!$E:$E,"&lt;"&amp;DATE($B$1,6,1))))</f>
        <v/>
      </c>
      <c r="I34">
        <f>IF($A34="","",IF(SUMIFS(Внески!$D:$D,Внески!$B:$B,$A34,Внески!$E:$E,"&gt;="&amp;DATE($B$1,6,1),Внески!$E:$E,"&lt;"&amp;DATE($B$1,7,1))=0,"",SUMIFS(Внески!$D:$D,Внески!$B:$B,$A34,Внески!$E:$E,"&gt;="&amp;DATE($B$1,6,1),Внески!$E:$E,"&lt;"&amp;DATE($B$1,7,1))))</f>
        <v/>
      </c>
      <c r="J34">
        <f>IF($A34="","",IF(SUMIFS(Внески!$D:$D,Внески!$B:$B,$A34,Внески!$E:$E,"&gt;="&amp;DATE($B$1,7,1),Внески!$E:$E,"&lt;"&amp;DATE($B$1,8,1))=0,"",SUMIFS(Внески!$D:$D,Внески!$B:$B,$A34,Внески!$E:$E,"&gt;="&amp;DATE($B$1,7,1),Внески!$E:$E,"&lt;"&amp;DATE($B$1,8,1))))</f>
        <v/>
      </c>
      <c r="K34">
        <f>IF($A34="","",IF(SUMIFS(Внески!$D:$D,Внески!$B:$B,$A34,Внески!$E:$E,"&gt;="&amp;DATE($B$1,8,1),Внески!$E:$E,"&lt;"&amp;DATE($B$1,9,1))=0,"",SUMIFS(Внески!$D:$D,Внески!$B:$B,$A34,Внески!$E:$E,"&gt;="&amp;DATE($B$1,8,1),Внески!$E:$E,"&lt;"&amp;DATE($B$1,9,1))))</f>
        <v/>
      </c>
      <c r="L34">
        <f>IF($A34="","",IF(SUMIFS(Внески!$D:$D,Внески!$B:$B,$A34,Внески!$E:$E,"&gt;="&amp;DATE($B$1,9,1),Внески!$E:$E,"&lt;"&amp;DATE($B$1,10,1))=0,"",SUMIFS(Внески!$D:$D,Внески!$B:$B,$A34,Внески!$E:$E,"&gt;="&amp;DATE($B$1,9,1),Внески!$E:$E,"&lt;"&amp;DATE($B$1,10,1))))</f>
        <v/>
      </c>
      <c r="M34">
        <f>IF($A34="","",IF(SUMIFS(Внески!$D:$D,Внески!$B:$B,$A34,Внески!$E:$E,"&gt;="&amp;DATE($B$1,10,1),Внески!$E:$E,"&lt;"&amp;DATE($B$1,11,1))=0,"",SUMIFS(Внески!$D:$D,Внески!$B:$B,$A34,Внески!$E:$E,"&gt;="&amp;DATE($B$1,10,1),Внески!$E:$E,"&lt;"&amp;DATE($B$1,11,1))))</f>
        <v/>
      </c>
      <c r="N34">
        <f>IF($A34="","",IF(SUMIFS(Внески!$D:$D,Внески!$B:$B,$A34,Внески!$E:$E,"&gt;="&amp;DATE($B$1,11,1),Внески!$E:$E,"&lt;"&amp;DATE($B$1,12,1))=0,"",SUMIFS(Внески!$D:$D,Внески!$B:$B,$A34,Внески!$E:$E,"&gt;="&amp;DATE($B$1,11,1),Внески!$E:$E,"&lt;"&amp;DATE($B$1,12,1))))</f>
        <v/>
      </c>
      <c r="O34">
        <f>IF($A34="","",IF(SUMIFS(Внески!$D:$D,Внески!$B:$B,$A34,Внески!$E:$E,"&gt;="&amp;DATE($B$1,12,1),Внески!$E:$E,"&lt;"&amp;DATE($B$1,13,1))=0,"",SUMIFS(Внески!$D:$D,Внески!$B:$B,$A34,Внески!$E:$E,"&gt;="&amp;DATE($B$1,12,1),Внески!$E:$E,"&lt;"&amp;DATE($B$1,13,1))))</f>
        <v/>
      </c>
      <c r="P34">
        <f>IF(A34="","",SUM(D34:O34))</f>
        <v/>
      </c>
    </row>
    <row r="35">
      <c r="A35">
        <f>IF(Члени!A33="","",Члени!A33)</f>
        <v/>
      </c>
      <c r="B35">
        <f>IF(A35="","",Члени!B33&amp;" "&amp;Члени!C33)</f>
        <v/>
      </c>
      <c r="C35">
        <f>IF(A35="","",Члени!H33)</f>
        <v/>
      </c>
      <c r="D35">
        <f>IF($A35="","",IF(SUMIFS(Внески!$D:$D,Внески!$B:$B,$A35,Внески!$E:$E,"&gt;="&amp;DATE($B$1,1,1),Внески!$E:$E,"&lt;"&amp;DATE($B$1,2,1))=0,"",SUMIFS(Внески!$D:$D,Внески!$B:$B,$A35,Внески!$E:$E,"&gt;="&amp;DATE($B$1,1,1),Внески!$E:$E,"&lt;"&amp;DATE($B$1,2,1))))</f>
        <v/>
      </c>
      <c r="E35">
        <f>IF($A35="","",IF(SUMIFS(Внески!$D:$D,Внески!$B:$B,$A35,Внески!$E:$E,"&gt;="&amp;DATE($B$1,2,1),Внески!$E:$E,"&lt;"&amp;DATE($B$1,3,1))=0,"",SUMIFS(Внески!$D:$D,Внески!$B:$B,$A35,Внески!$E:$E,"&gt;="&amp;DATE($B$1,2,1),Внески!$E:$E,"&lt;"&amp;DATE($B$1,3,1))))</f>
        <v/>
      </c>
      <c r="F35">
        <f>IF($A35="","",IF(SUMIFS(Внески!$D:$D,Внески!$B:$B,$A35,Внески!$E:$E,"&gt;="&amp;DATE($B$1,3,1),Внески!$E:$E,"&lt;"&amp;DATE($B$1,4,1))=0,"",SUMIFS(Внески!$D:$D,Внески!$B:$B,$A35,Внески!$E:$E,"&gt;="&amp;DATE($B$1,3,1),Внески!$E:$E,"&lt;"&amp;DATE($B$1,4,1))))</f>
        <v/>
      </c>
      <c r="G35">
        <f>IF($A35="","",IF(SUMIFS(Внески!$D:$D,Внески!$B:$B,$A35,Внески!$E:$E,"&gt;="&amp;DATE($B$1,4,1),Внески!$E:$E,"&lt;"&amp;DATE($B$1,5,1))=0,"",SUMIFS(Внески!$D:$D,Внески!$B:$B,$A35,Внески!$E:$E,"&gt;="&amp;DATE($B$1,4,1),Внески!$E:$E,"&lt;"&amp;DATE($B$1,5,1))))</f>
        <v/>
      </c>
      <c r="H35">
        <f>IF($A35="","",IF(SUMIFS(Внески!$D:$D,Внески!$B:$B,$A35,Внески!$E:$E,"&gt;="&amp;DATE($B$1,5,1),Внески!$E:$E,"&lt;"&amp;DATE($B$1,6,1))=0,"",SUMIFS(Внески!$D:$D,Внески!$B:$B,$A35,Внески!$E:$E,"&gt;="&amp;DATE($B$1,5,1),Внески!$E:$E,"&lt;"&amp;DATE($B$1,6,1))))</f>
        <v/>
      </c>
      <c r="I35">
        <f>IF($A35="","",IF(SUMIFS(Внески!$D:$D,Внески!$B:$B,$A35,Внески!$E:$E,"&gt;="&amp;DATE($B$1,6,1),Внески!$E:$E,"&lt;"&amp;DATE($B$1,7,1))=0,"",SUMIFS(Внески!$D:$D,Внески!$B:$B,$A35,Внески!$E:$E,"&gt;="&amp;DATE($B$1,6,1),Внески!$E:$E,"&lt;"&amp;DATE($B$1,7,1))))</f>
        <v/>
      </c>
      <c r="J35">
        <f>IF($A35="","",IF(SUMIFS(Внески!$D:$D,Внески!$B:$B,$A35,Внески!$E:$E,"&gt;="&amp;DATE($B$1,7,1),Внески!$E:$E,"&lt;"&amp;DATE($B$1,8,1))=0,"",SUMIFS(Внески!$D:$D,Внески!$B:$B,$A35,Внески!$E:$E,"&gt;="&amp;DATE($B$1,7,1),Внески!$E:$E,"&lt;"&amp;DATE($B$1,8,1))))</f>
        <v/>
      </c>
      <c r="K35">
        <f>IF($A35="","",IF(SUMIFS(Внески!$D:$D,Внески!$B:$B,$A35,Внески!$E:$E,"&gt;="&amp;DATE($B$1,8,1),Внески!$E:$E,"&lt;"&amp;DATE($B$1,9,1))=0,"",SUMIFS(Внески!$D:$D,Внески!$B:$B,$A35,Внески!$E:$E,"&gt;="&amp;DATE($B$1,8,1),Внески!$E:$E,"&lt;"&amp;DATE($B$1,9,1))))</f>
        <v/>
      </c>
      <c r="L35">
        <f>IF($A35="","",IF(SUMIFS(Внески!$D:$D,Внески!$B:$B,$A35,Внески!$E:$E,"&gt;="&amp;DATE($B$1,9,1),Внески!$E:$E,"&lt;"&amp;DATE($B$1,10,1))=0,"",SUMIFS(Внески!$D:$D,Внески!$B:$B,$A35,Внески!$E:$E,"&gt;="&amp;DATE($B$1,9,1),Внески!$E:$E,"&lt;"&amp;DATE($B$1,10,1))))</f>
        <v/>
      </c>
      <c r="M35">
        <f>IF($A35="","",IF(SUMIFS(Внески!$D:$D,Внески!$B:$B,$A35,Внески!$E:$E,"&gt;="&amp;DATE($B$1,10,1),Внески!$E:$E,"&lt;"&amp;DATE($B$1,11,1))=0,"",SUMIFS(Внески!$D:$D,Внески!$B:$B,$A35,Внески!$E:$E,"&gt;="&amp;DATE($B$1,10,1),Внески!$E:$E,"&lt;"&amp;DATE($B$1,11,1))))</f>
        <v/>
      </c>
      <c r="N35">
        <f>IF($A35="","",IF(SUMIFS(Внески!$D:$D,Внески!$B:$B,$A35,Внески!$E:$E,"&gt;="&amp;DATE($B$1,11,1),Внески!$E:$E,"&lt;"&amp;DATE($B$1,12,1))=0,"",SUMIFS(Внески!$D:$D,Внески!$B:$B,$A35,Внески!$E:$E,"&gt;="&amp;DATE($B$1,11,1),Внески!$E:$E,"&lt;"&amp;DATE($B$1,12,1))))</f>
        <v/>
      </c>
      <c r="O35">
        <f>IF($A35="","",IF(SUMIFS(Внески!$D:$D,Внески!$B:$B,$A35,Внески!$E:$E,"&gt;="&amp;DATE($B$1,12,1),Внески!$E:$E,"&lt;"&amp;DATE($B$1,13,1))=0,"",SUMIFS(Внески!$D:$D,Внески!$B:$B,$A35,Внески!$E:$E,"&gt;="&amp;DATE($B$1,12,1),Внески!$E:$E,"&lt;"&amp;DATE($B$1,13,1))))</f>
        <v/>
      </c>
      <c r="P35">
        <f>IF(A35="","",SUM(D35:O35))</f>
        <v/>
      </c>
    </row>
    <row r="36">
      <c r="A36">
        <f>IF(Члени!A34="","",Члени!A34)</f>
        <v/>
      </c>
      <c r="B36">
        <f>IF(A36="","",Члени!B34&amp;" "&amp;Члени!C34)</f>
        <v/>
      </c>
      <c r="C36">
        <f>IF(A36="","",Члени!H34)</f>
        <v/>
      </c>
      <c r="D36">
        <f>IF($A36="","",IF(SUMIFS(Внески!$D:$D,Внески!$B:$B,$A36,Внески!$E:$E,"&gt;="&amp;DATE($B$1,1,1),Внески!$E:$E,"&lt;"&amp;DATE($B$1,2,1))=0,"",SUMIFS(Внески!$D:$D,Внески!$B:$B,$A36,Внески!$E:$E,"&gt;="&amp;DATE($B$1,1,1),Внески!$E:$E,"&lt;"&amp;DATE($B$1,2,1))))</f>
        <v/>
      </c>
      <c r="E36">
        <f>IF($A36="","",IF(SUMIFS(Внески!$D:$D,Внески!$B:$B,$A36,Внески!$E:$E,"&gt;="&amp;DATE($B$1,2,1),Внески!$E:$E,"&lt;"&amp;DATE($B$1,3,1))=0,"",SUMIFS(Внески!$D:$D,Внески!$B:$B,$A36,Внески!$E:$E,"&gt;="&amp;DATE($B$1,2,1),Внески!$E:$E,"&lt;"&amp;DATE($B$1,3,1))))</f>
        <v/>
      </c>
      <c r="F36">
        <f>IF($A36="","",IF(SUMIFS(Внески!$D:$D,Внески!$B:$B,$A36,Внески!$E:$E,"&gt;="&amp;DATE($B$1,3,1),Внески!$E:$E,"&lt;"&amp;DATE($B$1,4,1))=0,"",SUMIFS(Внески!$D:$D,Внески!$B:$B,$A36,Внески!$E:$E,"&gt;="&amp;DATE($B$1,3,1),Внески!$E:$E,"&lt;"&amp;DATE($B$1,4,1))))</f>
        <v/>
      </c>
      <c r="G36">
        <f>IF($A36="","",IF(SUMIFS(Внески!$D:$D,Внески!$B:$B,$A36,Внески!$E:$E,"&gt;="&amp;DATE($B$1,4,1),Внески!$E:$E,"&lt;"&amp;DATE($B$1,5,1))=0,"",SUMIFS(Внески!$D:$D,Внески!$B:$B,$A36,Внески!$E:$E,"&gt;="&amp;DATE($B$1,4,1),Внески!$E:$E,"&lt;"&amp;DATE($B$1,5,1))))</f>
        <v/>
      </c>
      <c r="H36">
        <f>IF($A36="","",IF(SUMIFS(Внески!$D:$D,Внески!$B:$B,$A36,Внески!$E:$E,"&gt;="&amp;DATE($B$1,5,1),Внески!$E:$E,"&lt;"&amp;DATE($B$1,6,1))=0,"",SUMIFS(Внески!$D:$D,Внески!$B:$B,$A36,Внески!$E:$E,"&gt;="&amp;DATE($B$1,5,1),Внески!$E:$E,"&lt;"&amp;DATE($B$1,6,1))))</f>
        <v/>
      </c>
      <c r="I36">
        <f>IF($A36="","",IF(SUMIFS(Внески!$D:$D,Внески!$B:$B,$A36,Внески!$E:$E,"&gt;="&amp;DATE($B$1,6,1),Внески!$E:$E,"&lt;"&amp;DATE($B$1,7,1))=0,"",SUMIFS(Внески!$D:$D,Внески!$B:$B,$A36,Внески!$E:$E,"&gt;="&amp;DATE($B$1,6,1),Внески!$E:$E,"&lt;"&amp;DATE($B$1,7,1))))</f>
        <v/>
      </c>
      <c r="J36">
        <f>IF($A36="","",IF(SUMIFS(Внески!$D:$D,Внески!$B:$B,$A36,Внески!$E:$E,"&gt;="&amp;DATE($B$1,7,1),Внески!$E:$E,"&lt;"&amp;DATE($B$1,8,1))=0,"",SUMIFS(Внески!$D:$D,Внески!$B:$B,$A36,Внески!$E:$E,"&gt;="&amp;DATE($B$1,7,1),Внески!$E:$E,"&lt;"&amp;DATE($B$1,8,1))))</f>
        <v/>
      </c>
      <c r="K36">
        <f>IF($A36="","",IF(SUMIFS(Внески!$D:$D,Внески!$B:$B,$A36,Внески!$E:$E,"&gt;="&amp;DATE($B$1,8,1),Внески!$E:$E,"&lt;"&amp;DATE($B$1,9,1))=0,"",SUMIFS(Внески!$D:$D,Внески!$B:$B,$A36,Внески!$E:$E,"&gt;="&amp;DATE($B$1,8,1),Внески!$E:$E,"&lt;"&amp;DATE($B$1,9,1))))</f>
        <v/>
      </c>
      <c r="L36">
        <f>IF($A36="","",IF(SUMIFS(Внески!$D:$D,Внески!$B:$B,$A36,Внески!$E:$E,"&gt;="&amp;DATE($B$1,9,1),Внески!$E:$E,"&lt;"&amp;DATE($B$1,10,1))=0,"",SUMIFS(Внески!$D:$D,Внески!$B:$B,$A36,Внески!$E:$E,"&gt;="&amp;DATE($B$1,9,1),Внески!$E:$E,"&lt;"&amp;DATE($B$1,10,1))))</f>
        <v/>
      </c>
      <c r="M36">
        <f>IF($A36="","",IF(SUMIFS(Внески!$D:$D,Внески!$B:$B,$A36,Внески!$E:$E,"&gt;="&amp;DATE($B$1,10,1),Внески!$E:$E,"&lt;"&amp;DATE($B$1,11,1))=0,"",SUMIFS(Внески!$D:$D,Внески!$B:$B,$A36,Внески!$E:$E,"&gt;="&amp;DATE($B$1,10,1),Внески!$E:$E,"&lt;"&amp;DATE($B$1,11,1))))</f>
        <v/>
      </c>
      <c r="N36">
        <f>IF($A36="","",IF(SUMIFS(Внески!$D:$D,Внески!$B:$B,$A36,Внески!$E:$E,"&gt;="&amp;DATE($B$1,11,1),Внески!$E:$E,"&lt;"&amp;DATE($B$1,12,1))=0,"",SUMIFS(Внески!$D:$D,Внески!$B:$B,$A36,Внески!$E:$E,"&gt;="&amp;DATE($B$1,11,1),Внески!$E:$E,"&lt;"&amp;DATE($B$1,12,1))))</f>
        <v/>
      </c>
      <c r="O36">
        <f>IF($A36="","",IF(SUMIFS(Внески!$D:$D,Внески!$B:$B,$A36,Внески!$E:$E,"&gt;="&amp;DATE($B$1,12,1),Внески!$E:$E,"&lt;"&amp;DATE($B$1,13,1))=0,"",SUMIFS(Внески!$D:$D,Внески!$B:$B,$A36,Внески!$E:$E,"&gt;="&amp;DATE($B$1,12,1),Внески!$E:$E,"&lt;"&amp;DATE($B$1,13,1))))</f>
        <v/>
      </c>
      <c r="P36">
        <f>IF(A36="","",SUM(D36:O36))</f>
        <v/>
      </c>
    </row>
    <row r="37">
      <c r="A37">
        <f>IF(Члени!A35="","",Члени!A35)</f>
        <v/>
      </c>
      <c r="B37">
        <f>IF(A37="","",Члени!B35&amp;" "&amp;Члени!C35)</f>
        <v/>
      </c>
      <c r="C37">
        <f>IF(A37="","",Члени!H35)</f>
        <v/>
      </c>
      <c r="D37">
        <f>IF($A37="","",IF(SUMIFS(Внески!$D:$D,Внески!$B:$B,$A37,Внески!$E:$E,"&gt;="&amp;DATE($B$1,1,1),Внески!$E:$E,"&lt;"&amp;DATE($B$1,2,1))=0,"",SUMIFS(Внески!$D:$D,Внески!$B:$B,$A37,Внески!$E:$E,"&gt;="&amp;DATE($B$1,1,1),Внески!$E:$E,"&lt;"&amp;DATE($B$1,2,1))))</f>
        <v/>
      </c>
      <c r="E37">
        <f>IF($A37="","",IF(SUMIFS(Внески!$D:$D,Внески!$B:$B,$A37,Внески!$E:$E,"&gt;="&amp;DATE($B$1,2,1),Внески!$E:$E,"&lt;"&amp;DATE($B$1,3,1))=0,"",SUMIFS(Внески!$D:$D,Внески!$B:$B,$A37,Внески!$E:$E,"&gt;="&amp;DATE($B$1,2,1),Внески!$E:$E,"&lt;"&amp;DATE($B$1,3,1))))</f>
        <v/>
      </c>
      <c r="F37">
        <f>IF($A37="","",IF(SUMIFS(Внески!$D:$D,Внески!$B:$B,$A37,Внески!$E:$E,"&gt;="&amp;DATE($B$1,3,1),Внески!$E:$E,"&lt;"&amp;DATE($B$1,4,1))=0,"",SUMIFS(Внески!$D:$D,Внески!$B:$B,$A37,Внески!$E:$E,"&gt;="&amp;DATE($B$1,3,1),Внески!$E:$E,"&lt;"&amp;DATE($B$1,4,1))))</f>
        <v/>
      </c>
      <c r="G37">
        <f>IF($A37="","",IF(SUMIFS(Внески!$D:$D,Внески!$B:$B,$A37,Внески!$E:$E,"&gt;="&amp;DATE($B$1,4,1),Внески!$E:$E,"&lt;"&amp;DATE($B$1,5,1))=0,"",SUMIFS(Внески!$D:$D,Внески!$B:$B,$A37,Внески!$E:$E,"&gt;="&amp;DATE($B$1,4,1),Внески!$E:$E,"&lt;"&amp;DATE($B$1,5,1))))</f>
        <v/>
      </c>
      <c r="H37">
        <f>IF($A37="","",IF(SUMIFS(Внески!$D:$D,Внески!$B:$B,$A37,Внески!$E:$E,"&gt;="&amp;DATE($B$1,5,1),Внески!$E:$E,"&lt;"&amp;DATE($B$1,6,1))=0,"",SUMIFS(Внески!$D:$D,Внески!$B:$B,$A37,Внески!$E:$E,"&gt;="&amp;DATE($B$1,5,1),Внески!$E:$E,"&lt;"&amp;DATE($B$1,6,1))))</f>
        <v/>
      </c>
      <c r="I37">
        <f>IF($A37="","",IF(SUMIFS(Внески!$D:$D,Внески!$B:$B,$A37,Внески!$E:$E,"&gt;="&amp;DATE($B$1,6,1),Внески!$E:$E,"&lt;"&amp;DATE($B$1,7,1))=0,"",SUMIFS(Внески!$D:$D,Внески!$B:$B,$A37,Внески!$E:$E,"&gt;="&amp;DATE($B$1,6,1),Внески!$E:$E,"&lt;"&amp;DATE($B$1,7,1))))</f>
        <v/>
      </c>
      <c r="J37">
        <f>IF($A37="","",IF(SUMIFS(Внески!$D:$D,Внески!$B:$B,$A37,Внески!$E:$E,"&gt;="&amp;DATE($B$1,7,1),Внески!$E:$E,"&lt;"&amp;DATE($B$1,8,1))=0,"",SUMIFS(Внески!$D:$D,Внески!$B:$B,$A37,Внески!$E:$E,"&gt;="&amp;DATE($B$1,7,1),Внески!$E:$E,"&lt;"&amp;DATE($B$1,8,1))))</f>
        <v/>
      </c>
      <c r="K37">
        <f>IF($A37="","",IF(SUMIFS(Внески!$D:$D,Внески!$B:$B,$A37,Внески!$E:$E,"&gt;="&amp;DATE($B$1,8,1),Внески!$E:$E,"&lt;"&amp;DATE($B$1,9,1))=0,"",SUMIFS(Внески!$D:$D,Внески!$B:$B,$A37,Внески!$E:$E,"&gt;="&amp;DATE($B$1,8,1),Внески!$E:$E,"&lt;"&amp;DATE($B$1,9,1))))</f>
        <v/>
      </c>
      <c r="L37">
        <f>IF($A37="","",IF(SUMIFS(Внески!$D:$D,Внески!$B:$B,$A37,Внески!$E:$E,"&gt;="&amp;DATE($B$1,9,1),Внески!$E:$E,"&lt;"&amp;DATE($B$1,10,1))=0,"",SUMIFS(Внески!$D:$D,Внески!$B:$B,$A37,Внески!$E:$E,"&gt;="&amp;DATE($B$1,9,1),Внески!$E:$E,"&lt;"&amp;DATE($B$1,10,1))))</f>
        <v/>
      </c>
      <c r="M37">
        <f>IF($A37="","",IF(SUMIFS(Внески!$D:$D,Внески!$B:$B,$A37,Внески!$E:$E,"&gt;="&amp;DATE($B$1,10,1),Внески!$E:$E,"&lt;"&amp;DATE($B$1,11,1))=0,"",SUMIFS(Внески!$D:$D,Внески!$B:$B,$A37,Внески!$E:$E,"&gt;="&amp;DATE($B$1,10,1),Внески!$E:$E,"&lt;"&amp;DATE($B$1,11,1))))</f>
        <v/>
      </c>
      <c r="N37">
        <f>IF($A37="","",IF(SUMIFS(Внески!$D:$D,Внески!$B:$B,$A37,Внески!$E:$E,"&gt;="&amp;DATE($B$1,11,1),Внески!$E:$E,"&lt;"&amp;DATE($B$1,12,1))=0,"",SUMIFS(Внески!$D:$D,Внески!$B:$B,$A37,Внески!$E:$E,"&gt;="&amp;DATE($B$1,11,1),Внески!$E:$E,"&lt;"&amp;DATE($B$1,12,1))))</f>
        <v/>
      </c>
      <c r="O37">
        <f>IF($A37="","",IF(SUMIFS(Внески!$D:$D,Внески!$B:$B,$A37,Внески!$E:$E,"&gt;="&amp;DATE($B$1,12,1),Внески!$E:$E,"&lt;"&amp;DATE($B$1,13,1))=0,"",SUMIFS(Внески!$D:$D,Внески!$B:$B,$A37,Внески!$E:$E,"&gt;="&amp;DATE($B$1,12,1),Внески!$E:$E,"&lt;"&amp;DATE($B$1,13,1))))</f>
        <v/>
      </c>
      <c r="P37">
        <f>IF(A37="","",SUM(D37:O37))</f>
        <v/>
      </c>
    </row>
    <row r="38">
      <c r="A38">
        <f>IF(Члени!A36="","",Члени!A36)</f>
        <v/>
      </c>
      <c r="B38">
        <f>IF(A38="","",Члени!B36&amp;" "&amp;Члени!C36)</f>
        <v/>
      </c>
      <c r="C38">
        <f>IF(A38="","",Члени!H36)</f>
        <v/>
      </c>
      <c r="D38">
        <f>IF($A38="","",IF(SUMIFS(Внески!$D:$D,Внески!$B:$B,$A38,Внески!$E:$E,"&gt;="&amp;DATE($B$1,1,1),Внески!$E:$E,"&lt;"&amp;DATE($B$1,2,1))=0,"",SUMIFS(Внески!$D:$D,Внески!$B:$B,$A38,Внески!$E:$E,"&gt;="&amp;DATE($B$1,1,1),Внески!$E:$E,"&lt;"&amp;DATE($B$1,2,1))))</f>
        <v/>
      </c>
      <c r="E38">
        <f>IF($A38="","",IF(SUMIFS(Внески!$D:$D,Внески!$B:$B,$A38,Внески!$E:$E,"&gt;="&amp;DATE($B$1,2,1),Внески!$E:$E,"&lt;"&amp;DATE($B$1,3,1))=0,"",SUMIFS(Внески!$D:$D,Внески!$B:$B,$A38,Внески!$E:$E,"&gt;="&amp;DATE($B$1,2,1),Внески!$E:$E,"&lt;"&amp;DATE($B$1,3,1))))</f>
        <v/>
      </c>
      <c r="F38">
        <f>IF($A38="","",IF(SUMIFS(Внески!$D:$D,Внески!$B:$B,$A38,Внески!$E:$E,"&gt;="&amp;DATE($B$1,3,1),Внески!$E:$E,"&lt;"&amp;DATE($B$1,4,1))=0,"",SUMIFS(Внески!$D:$D,Внески!$B:$B,$A38,Внески!$E:$E,"&gt;="&amp;DATE($B$1,3,1),Внески!$E:$E,"&lt;"&amp;DATE($B$1,4,1))))</f>
        <v/>
      </c>
      <c r="G38">
        <f>IF($A38="","",IF(SUMIFS(Внески!$D:$D,Внески!$B:$B,$A38,Внески!$E:$E,"&gt;="&amp;DATE($B$1,4,1),Внески!$E:$E,"&lt;"&amp;DATE($B$1,5,1))=0,"",SUMIFS(Внески!$D:$D,Внески!$B:$B,$A38,Внески!$E:$E,"&gt;="&amp;DATE($B$1,4,1),Внески!$E:$E,"&lt;"&amp;DATE($B$1,5,1))))</f>
        <v/>
      </c>
      <c r="H38">
        <f>IF($A38="","",IF(SUMIFS(Внески!$D:$D,Внески!$B:$B,$A38,Внески!$E:$E,"&gt;="&amp;DATE($B$1,5,1),Внески!$E:$E,"&lt;"&amp;DATE($B$1,6,1))=0,"",SUMIFS(Внески!$D:$D,Внески!$B:$B,$A38,Внески!$E:$E,"&gt;="&amp;DATE($B$1,5,1),Внески!$E:$E,"&lt;"&amp;DATE($B$1,6,1))))</f>
        <v/>
      </c>
      <c r="I38">
        <f>IF($A38="","",IF(SUMIFS(Внески!$D:$D,Внески!$B:$B,$A38,Внески!$E:$E,"&gt;="&amp;DATE($B$1,6,1),Внески!$E:$E,"&lt;"&amp;DATE($B$1,7,1))=0,"",SUMIFS(Внески!$D:$D,Внески!$B:$B,$A38,Внески!$E:$E,"&gt;="&amp;DATE($B$1,6,1),Внески!$E:$E,"&lt;"&amp;DATE($B$1,7,1))))</f>
        <v/>
      </c>
      <c r="J38">
        <f>IF($A38="","",IF(SUMIFS(Внески!$D:$D,Внески!$B:$B,$A38,Внески!$E:$E,"&gt;="&amp;DATE($B$1,7,1),Внески!$E:$E,"&lt;"&amp;DATE($B$1,8,1))=0,"",SUMIFS(Внески!$D:$D,Внески!$B:$B,$A38,Внески!$E:$E,"&gt;="&amp;DATE($B$1,7,1),Внески!$E:$E,"&lt;"&amp;DATE($B$1,8,1))))</f>
        <v/>
      </c>
      <c r="K38">
        <f>IF($A38="","",IF(SUMIFS(Внески!$D:$D,Внески!$B:$B,$A38,Внески!$E:$E,"&gt;="&amp;DATE($B$1,8,1),Внески!$E:$E,"&lt;"&amp;DATE($B$1,9,1))=0,"",SUMIFS(Внески!$D:$D,Внески!$B:$B,$A38,Внески!$E:$E,"&gt;="&amp;DATE($B$1,8,1),Внески!$E:$E,"&lt;"&amp;DATE($B$1,9,1))))</f>
        <v/>
      </c>
      <c r="L38">
        <f>IF($A38="","",IF(SUMIFS(Внески!$D:$D,Внески!$B:$B,$A38,Внески!$E:$E,"&gt;="&amp;DATE($B$1,9,1),Внески!$E:$E,"&lt;"&amp;DATE($B$1,10,1))=0,"",SUMIFS(Внески!$D:$D,Внески!$B:$B,$A38,Внески!$E:$E,"&gt;="&amp;DATE($B$1,9,1),Внески!$E:$E,"&lt;"&amp;DATE($B$1,10,1))))</f>
        <v/>
      </c>
      <c r="M38">
        <f>IF($A38="","",IF(SUMIFS(Внески!$D:$D,Внески!$B:$B,$A38,Внески!$E:$E,"&gt;="&amp;DATE($B$1,10,1),Внески!$E:$E,"&lt;"&amp;DATE($B$1,11,1))=0,"",SUMIFS(Внески!$D:$D,Внески!$B:$B,$A38,Внески!$E:$E,"&gt;="&amp;DATE($B$1,10,1),Внески!$E:$E,"&lt;"&amp;DATE($B$1,11,1))))</f>
        <v/>
      </c>
      <c r="N38">
        <f>IF($A38="","",IF(SUMIFS(Внески!$D:$D,Внески!$B:$B,$A38,Внески!$E:$E,"&gt;="&amp;DATE($B$1,11,1),Внески!$E:$E,"&lt;"&amp;DATE($B$1,12,1))=0,"",SUMIFS(Внески!$D:$D,Внески!$B:$B,$A38,Внески!$E:$E,"&gt;="&amp;DATE($B$1,11,1),Внески!$E:$E,"&lt;"&amp;DATE($B$1,12,1))))</f>
        <v/>
      </c>
      <c r="O38">
        <f>IF($A38="","",IF(SUMIFS(Внески!$D:$D,Внески!$B:$B,$A38,Внески!$E:$E,"&gt;="&amp;DATE($B$1,12,1),Внески!$E:$E,"&lt;"&amp;DATE($B$1,13,1))=0,"",SUMIFS(Внески!$D:$D,Внески!$B:$B,$A38,Внески!$E:$E,"&gt;="&amp;DATE($B$1,12,1),Внески!$E:$E,"&lt;"&amp;DATE($B$1,13,1))))</f>
        <v/>
      </c>
      <c r="P38">
        <f>IF(A38="","",SUM(D38:O38))</f>
        <v/>
      </c>
    </row>
    <row r="39">
      <c r="A39">
        <f>IF(Члени!A37="","",Члени!A37)</f>
        <v/>
      </c>
      <c r="B39">
        <f>IF(A39="","",Члени!B37&amp;" "&amp;Члени!C37)</f>
        <v/>
      </c>
      <c r="C39">
        <f>IF(A39="","",Члени!H37)</f>
        <v/>
      </c>
      <c r="D39">
        <f>IF($A39="","",IF(SUMIFS(Внески!$D:$D,Внески!$B:$B,$A39,Внески!$E:$E,"&gt;="&amp;DATE($B$1,1,1),Внески!$E:$E,"&lt;"&amp;DATE($B$1,2,1))=0,"",SUMIFS(Внески!$D:$D,Внески!$B:$B,$A39,Внески!$E:$E,"&gt;="&amp;DATE($B$1,1,1),Внески!$E:$E,"&lt;"&amp;DATE($B$1,2,1))))</f>
        <v/>
      </c>
      <c r="E39">
        <f>IF($A39="","",IF(SUMIFS(Внески!$D:$D,Внески!$B:$B,$A39,Внески!$E:$E,"&gt;="&amp;DATE($B$1,2,1),Внески!$E:$E,"&lt;"&amp;DATE($B$1,3,1))=0,"",SUMIFS(Внески!$D:$D,Внески!$B:$B,$A39,Внески!$E:$E,"&gt;="&amp;DATE($B$1,2,1),Внески!$E:$E,"&lt;"&amp;DATE($B$1,3,1))))</f>
        <v/>
      </c>
      <c r="F39">
        <f>IF($A39="","",IF(SUMIFS(Внески!$D:$D,Внески!$B:$B,$A39,Внески!$E:$E,"&gt;="&amp;DATE($B$1,3,1),Внески!$E:$E,"&lt;"&amp;DATE($B$1,4,1))=0,"",SUMIFS(Внески!$D:$D,Внески!$B:$B,$A39,Внески!$E:$E,"&gt;="&amp;DATE($B$1,3,1),Внески!$E:$E,"&lt;"&amp;DATE($B$1,4,1))))</f>
        <v/>
      </c>
      <c r="G39">
        <f>IF($A39="","",IF(SUMIFS(Внески!$D:$D,Внески!$B:$B,$A39,Внески!$E:$E,"&gt;="&amp;DATE($B$1,4,1),Внески!$E:$E,"&lt;"&amp;DATE($B$1,5,1))=0,"",SUMIFS(Внески!$D:$D,Внески!$B:$B,$A39,Внески!$E:$E,"&gt;="&amp;DATE($B$1,4,1),Внески!$E:$E,"&lt;"&amp;DATE($B$1,5,1))))</f>
        <v/>
      </c>
      <c r="H39">
        <f>IF($A39="","",IF(SUMIFS(Внески!$D:$D,Внески!$B:$B,$A39,Внески!$E:$E,"&gt;="&amp;DATE($B$1,5,1),Внески!$E:$E,"&lt;"&amp;DATE($B$1,6,1))=0,"",SUMIFS(Внески!$D:$D,Внески!$B:$B,$A39,Внески!$E:$E,"&gt;="&amp;DATE($B$1,5,1),Внески!$E:$E,"&lt;"&amp;DATE($B$1,6,1))))</f>
        <v/>
      </c>
      <c r="I39">
        <f>IF($A39="","",IF(SUMIFS(Внески!$D:$D,Внески!$B:$B,$A39,Внески!$E:$E,"&gt;="&amp;DATE($B$1,6,1),Внески!$E:$E,"&lt;"&amp;DATE($B$1,7,1))=0,"",SUMIFS(Внески!$D:$D,Внески!$B:$B,$A39,Внески!$E:$E,"&gt;="&amp;DATE($B$1,6,1),Внески!$E:$E,"&lt;"&amp;DATE($B$1,7,1))))</f>
        <v/>
      </c>
      <c r="J39">
        <f>IF($A39="","",IF(SUMIFS(Внески!$D:$D,Внески!$B:$B,$A39,Внески!$E:$E,"&gt;="&amp;DATE($B$1,7,1),Внески!$E:$E,"&lt;"&amp;DATE($B$1,8,1))=0,"",SUMIFS(Внески!$D:$D,Внески!$B:$B,$A39,Внески!$E:$E,"&gt;="&amp;DATE($B$1,7,1),Внески!$E:$E,"&lt;"&amp;DATE($B$1,8,1))))</f>
        <v/>
      </c>
      <c r="K39">
        <f>IF($A39="","",IF(SUMIFS(Внески!$D:$D,Внески!$B:$B,$A39,Внески!$E:$E,"&gt;="&amp;DATE($B$1,8,1),Внески!$E:$E,"&lt;"&amp;DATE($B$1,9,1))=0,"",SUMIFS(Внески!$D:$D,Внески!$B:$B,$A39,Внески!$E:$E,"&gt;="&amp;DATE($B$1,8,1),Внески!$E:$E,"&lt;"&amp;DATE($B$1,9,1))))</f>
        <v/>
      </c>
      <c r="L39">
        <f>IF($A39="","",IF(SUMIFS(Внески!$D:$D,Внески!$B:$B,$A39,Внески!$E:$E,"&gt;="&amp;DATE($B$1,9,1),Внески!$E:$E,"&lt;"&amp;DATE($B$1,10,1))=0,"",SUMIFS(Внески!$D:$D,Внески!$B:$B,$A39,Внески!$E:$E,"&gt;="&amp;DATE($B$1,9,1),Внески!$E:$E,"&lt;"&amp;DATE($B$1,10,1))))</f>
        <v/>
      </c>
      <c r="M39">
        <f>IF($A39="","",IF(SUMIFS(Внески!$D:$D,Внески!$B:$B,$A39,Внески!$E:$E,"&gt;="&amp;DATE($B$1,10,1),Внески!$E:$E,"&lt;"&amp;DATE($B$1,11,1))=0,"",SUMIFS(Внески!$D:$D,Внески!$B:$B,$A39,Внески!$E:$E,"&gt;="&amp;DATE($B$1,10,1),Внески!$E:$E,"&lt;"&amp;DATE($B$1,11,1))))</f>
        <v/>
      </c>
      <c r="N39">
        <f>IF($A39="","",IF(SUMIFS(Внески!$D:$D,Внески!$B:$B,$A39,Внески!$E:$E,"&gt;="&amp;DATE($B$1,11,1),Внески!$E:$E,"&lt;"&amp;DATE($B$1,12,1))=0,"",SUMIFS(Внески!$D:$D,Внески!$B:$B,$A39,Внески!$E:$E,"&gt;="&amp;DATE($B$1,11,1),Внески!$E:$E,"&lt;"&amp;DATE($B$1,12,1))))</f>
        <v/>
      </c>
      <c r="O39">
        <f>IF($A39="","",IF(SUMIFS(Внески!$D:$D,Внески!$B:$B,$A39,Внески!$E:$E,"&gt;="&amp;DATE($B$1,12,1),Внески!$E:$E,"&lt;"&amp;DATE($B$1,13,1))=0,"",SUMIFS(Внески!$D:$D,Внески!$B:$B,$A39,Внески!$E:$E,"&gt;="&amp;DATE($B$1,12,1),Внески!$E:$E,"&lt;"&amp;DATE($B$1,13,1))))</f>
        <v/>
      </c>
      <c r="P39">
        <f>IF(A39="","",SUM(D39:O39))</f>
        <v/>
      </c>
    </row>
    <row r="40">
      <c r="A40">
        <f>IF(Члени!A38="","",Члени!A38)</f>
        <v/>
      </c>
      <c r="B40">
        <f>IF(A40="","",Члени!B38&amp;" "&amp;Члени!C38)</f>
        <v/>
      </c>
      <c r="C40">
        <f>IF(A40="","",Члени!H38)</f>
        <v/>
      </c>
      <c r="D40">
        <f>IF($A40="","",IF(SUMIFS(Внески!$D:$D,Внески!$B:$B,$A40,Внески!$E:$E,"&gt;="&amp;DATE($B$1,1,1),Внески!$E:$E,"&lt;"&amp;DATE($B$1,2,1))=0,"",SUMIFS(Внески!$D:$D,Внески!$B:$B,$A40,Внески!$E:$E,"&gt;="&amp;DATE($B$1,1,1),Внески!$E:$E,"&lt;"&amp;DATE($B$1,2,1))))</f>
        <v/>
      </c>
      <c r="E40">
        <f>IF($A40="","",IF(SUMIFS(Внески!$D:$D,Внески!$B:$B,$A40,Внески!$E:$E,"&gt;="&amp;DATE($B$1,2,1),Внески!$E:$E,"&lt;"&amp;DATE($B$1,3,1))=0,"",SUMIFS(Внески!$D:$D,Внески!$B:$B,$A40,Внески!$E:$E,"&gt;="&amp;DATE($B$1,2,1),Внески!$E:$E,"&lt;"&amp;DATE($B$1,3,1))))</f>
        <v/>
      </c>
      <c r="F40">
        <f>IF($A40="","",IF(SUMIFS(Внески!$D:$D,Внески!$B:$B,$A40,Внески!$E:$E,"&gt;="&amp;DATE($B$1,3,1),Внески!$E:$E,"&lt;"&amp;DATE($B$1,4,1))=0,"",SUMIFS(Внески!$D:$D,Внески!$B:$B,$A40,Внески!$E:$E,"&gt;="&amp;DATE($B$1,3,1),Внески!$E:$E,"&lt;"&amp;DATE($B$1,4,1))))</f>
        <v/>
      </c>
      <c r="G40">
        <f>IF($A40="","",IF(SUMIFS(Внески!$D:$D,Внески!$B:$B,$A40,Внески!$E:$E,"&gt;="&amp;DATE($B$1,4,1),Внески!$E:$E,"&lt;"&amp;DATE($B$1,5,1))=0,"",SUMIFS(Внески!$D:$D,Внески!$B:$B,$A40,Внески!$E:$E,"&gt;="&amp;DATE($B$1,4,1),Внески!$E:$E,"&lt;"&amp;DATE($B$1,5,1))))</f>
        <v/>
      </c>
      <c r="H40">
        <f>IF($A40="","",IF(SUMIFS(Внески!$D:$D,Внески!$B:$B,$A40,Внески!$E:$E,"&gt;="&amp;DATE($B$1,5,1),Внески!$E:$E,"&lt;"&amp;DATE($B$1,6,1))=0,"",SUMIFS(Внески!$D:$D,Внески!$B:$B,$A40,Внески!$E:$E,"&gt;="&amp;DATE($B$1,5,1),Внески!$E:$E,"&lt;"&amp;DATE($B$1,6,1))))</f>
        <v/>
      </c>
      <c r="I40">
        <f>IF($A40="","",IF(SUMIFS(Внески!$D:$D,Внески!$B:$B,$A40,Внески!$E:$E,"&gt;="&amp;DATE($B$1,6,1),Внески!$E:$E,"&lt;"&amp;DATE($B$1,7,1))=0,"",SUMIFS(Внески!$D:$D,Внески!$B:$B,$A40,Внески!$E:$E,"&gt;="&amp;DATE($B$1,6,1),Внески!$E:$E,"&lt;"&amp;DATE($B$1,7,1))))</f>
        <v/>
      </c>
      <c r="J40">
        <f>IF($A40="","",IF(SUMIFS(Внески!$D:$D,Внески!$B:$B,$A40,Внески!$E:$E,"&gt;="&amp;DATE($B$1,7,1),Внески!$E:$E,"&lt;"&amp;DATE($B$1,8,1))=0,"",SUMIFS(Внески!$D:$D,Внески!$B:$B,$A40,Внески!$E:$E,"&gt;="&amp;DATE($B$1,7,1),Внески!$E:$E,"&lt;"&amp;DATE($B$1,8,1))))</f>
        <v/>
      </c>
      <c r="K40">
        <f>IF($A40="","",IF(SUMIFS(Внески!$D:$D,Внески!$B:$B,$A40,Внески!$E:$E,"&gt;="&amp;DATE($B$1,8,1),Внески!$E:$E,"&lt;"&amp;DATE($B$1,9,1))=0,"",SUMIFS(Внески!$D:$D,Внески!$B:$B,$A40,Внески!$E:$E,"&gt;="&amp;DATE($B$1,8,1),Внески!$E:$E,"&lt;"&amp;DATE($B$1,9,1))))</f>
        <v/>
      </c>
      <c r="L40">
        <f>IF($A40="","",IF(SUMIFS(Внески!$D:$D,Внески!$B:$B,$A40,Внески!$E:$E,"&gt;="&amp;DATE($B$1,9,1),Внески!$E:$E,"&lt;"&amp;DATE($B$1,10,1))=0,"",SUMIFS(Внески!$D:$D,Внески!$B:$B,$A40,Внески!$E:$E,"&gt;="&amp;DATE($B$1,9,1),Внески!$E:$E,"&lt;"&amp;DATE($B$1,10,1))))</f>
        <v/>
      </c>
      <c r="M40">
        <f>IF($A40="","",IF(SUMIFS(Внески!$D:$D,Внески!$B:$B,$A40,Внески!$E:$E,"&gt;="&amp;DATE($B$1,10,1),Внески!$E:$E,"&lt;"&amp;DATE($B$1,11,1))=0,"",SUMIFS(Внески!$D:$D,Внески!$B:$B,$A40,Внески!$E:$E,"&gt;="&amp;DATE($B$1,10,1),Внески!$E:$E,"&lt;"&amp;DATE($B$1,11,1))))</f>
        <v/>
      </c>
      <c r="N40">
        <f>IF($A40="","",IF(SUMIFS(Внески!$D:$D,Внески!$B:$B,$A40,Внески!$E:$E,"&gt;="&amp;DATE($B$1,11,1),Внески!$E:$E,"&lt;"&amp;DATE($B$1,12,1))=0,"",SUMIFS(Внески!$D:$D,Внески!$B:$B,$A40,Внески!$E:$E,"&gt;="&amp;DATE($B$1,11,1),Внески!$E:$E,"&lt;"&amp;DATE($B$1,12,1))))</f>
        <v/>
      </c>
      <c r="O40">
        <f>IF($A40="","",IF(SUMIFS(Внески!$D:$D,Внески!$B:$B,$A40,Внески!$E:$E,"&gt;="&amp;DATE($B$1,12,1),Внески!$E:$E,"&lt;"&amp;DATE($B$1,13,1))=0,"",SUMIFS(Внески!$D:$D,Внески!$B:$B,$A40,Внески!$E:$E,"&gt;="&amp;DATE($B$1,12,1),Внески!$E:$E,"&lt;"&amp;DATE($B$1,13,1))))</f>
        <v/>
      </c>
      <c r="P40">
        <f>IF(A40="","",SUM(D40:O40))</f>
        <v/>
      </c>
    </row>
    <row r="41">
      <c r="A41">
        <f>IF(Члени!A39="","",Члени!A39)</f>
        <v/>
      </c>
      <c r="B41">
        <f>IF(A41="","",Члени!B39&amp;" "&amp;Члени!C39)</f>
        <v/>
      </c>
      <c r="C41">
        <f>IF(A41="","",Члени!H39)</f>
        <v/>
      </c>
      <c r="D41">
        <f>IF($A41="","",IF(SUMIFS(Внески!$D:$D,Внески!$B:$B,$A41,Внески!$E:$E,"&gt;="&amp;DATE($B$1,1,1),Внески!$E:$E,"&lt;"&amp;DATE($B$1,2,1))=0,"",SUMIFS(Внески!$D:$D,Внески!$B:$B,$A41,Внески!$E:$E,"&gt;="&amp;DATE($B$1,1,1),Внески!$E:$E,"&lt;"&amp;DATE($B$1,2,1))))</f>
        <v/>
      </c>
      <c r="E41">
        <f>IF($A41="","",IF(SUMIFS(Внески!$D:$D,Внески!$B:$B,$A41,Внески!$E:$E,"&gt;="&amp;DATE($B$1,2,1),Внески!$E:$E,"&lt;"&amp;DATE($B$1,3,1))=0,"",SUMIFS(Внески!$D:$D,Внески!$B:$B,$A41,Внески!$E:$E,"&gt;="&amp;DATE($B$1,2,1),Внески!$E:$E,"&lt;"&amp;DATE($B$1,3,1))))</f>
        <v/>
      </c>
      <c r="F41">
        <f>IF($A41="","",IF(SUMIFS(Внески!$D:$D,Внески!$B:$B,$A41,Внески!$E:$E,"&gt;="&amp;DATE($B$1,3,1),Внески!$E:$E,"&lt;"&amp;DATE($B$1,4,1))=0,"",SUMIFS(Внески!$D:$D,Внески!$B:$B,$A41,Внески!$E:$E,"&gt;="&amp;DATE($B$1,3,1),Внески!$E:$E,"&lt;"&amp;DATE($B$1,4,1))))</f>
        <v/>
      </c>
      <c r="G41">
        <f>IF($A41="","",IF(SUMIFS(Внески!$D:$D,Внески!$B:$B,$A41,Внески!$E:$E,"&gt;="&amp;DATE($B$1,4,1),Внески!$E:$E,"&lt;"&amp;DATE($B$1,5,1))=0,"",SUMIFS(Внески!$D:$D,Внески!$B:$B,$A41,Внески!$E:$E,"&gt;="&amp;DATE($B$1,4,1),Внески!$E:$E,"&lt;"&amp;DATE($B$1,5,1))))</f>
        <v/>
      </c>
      <c r="H41">
        <f>IF($A41="","",IF(SUMIFS(Внески!$D:$D,Внески!$B:$B,$A41,Внески!$E:$E,"&gt;="&amp;DATE($B$1,5,1),Внески!$E:$E,"&lt;"&amp;DATE($B$1,6,1))=0,"",SUMIFS(Внески!$D:$D,Внески!$B:$B,$A41,Внески!$E:$E,"&gt;="&amp;DATE($B$1,5,1),Внески!$E:$E,"&lt;"&amp;DATE($B$1,6,1))))</f>
        <v/>
      </c>
      <c r="I41">
        <f>IF($A41="","",IF(SUMIFS(Внески!$D:$D,Внески!$B:$B,$A41,Внески!$E:$E,"&gt;="&amp;DATE($B$1,6,1),Внески!$E:$E,"&lt;"&amp;DATE($B$1,7,1))=0,"",SUMIFS(Внески!$D:$D,Внески!$B:$B,$A41,Внески!$E:$E,"&gt;="&amp;DATE($B$1,6,1),Внески!$E:$E,"&lt;"&amp;DATE($B$1,7,1))))</f>
        <v/>
      </c>
      <c r="J41">
        <f>IF($A41="","",IF(SUMIFS(Внески!$D:$D,Внески!$B:$B,$A41,Внески!$E:$E,"&gt;="&amp;DATE($B$1,7,1),Внески!$E:$E,"&lt;"&amp;DATE($B$1,8,1))=0,"",SUMIFS(Внески!$D:$D,Внески!$B:$B,$A41,Внески!$E:$E,"&gt;="&amp;DATE($B$1,7,1),Внески!$E:$E,"&lt;"&amp;DATE($B$1,8,1))))</f>
        <v/>
      </c>
      <c r="K41">
        <f>IF($A41="","",IF(SUMIFS(Внески!$D:$D,Внески!$B:$B,$A41,Внески!$E:$E,"&gt;="&amp;DATE($B$1,8,1),Внески!$E:$E,"&lt;"&amp;DATE($B$1,9,1))=0,"",SUMIFS(Внески!$D:$D,Внески!$B:$B,$A41,Внески!$E:$E,"&gt;="&amp;DATE($B$1,8,1),Внески!$E:$E,"&lt;"&amp;DATE($B$1,9,1))))</f>
        <v/>
      </c>
      <c r="L41">
        <f>IF($A41="","",IF(SUMIFS(Внески!$D:$D,Внески!$B:$B,$A41,Внески!$E:$E,"&gt;="&amp;DATE($B$1,9,1),Внески!$E:$E,"&lt;"&amp;DATE($B$1,10,1))=0,"",SUMIFS(Внески!$D:$D,Внески!$B:$B,$A41,Внески!$E:$E,"&gt;="&amp;DATE($B$1,9,1),Внески!$E:$E,"&lt;"&amp;DATE($B$1,10,1))))</f>
        <v/>
      </c>
      <c r="M41">
        <f>IF($A41="","",IF(SUMIFS(Внески!$D:$D,Внески!$B:$B,$A41,Внески!$E:$E,"&gt;="&amp;DATE($B$1,10,1),Внески!$E:$E,"&lt;"&amp;DATE($B$1,11,1))=0,"",SUMIFS(Внески!$D:$D,Внески!$B:$B,$A41,Внески!$E:$E,"&gt;="&amp;DATE($B$1,10,1),Внески!$E:$E,"&lt;"&amp;DATE($B$1,11,1))))</f>
        <v/>
      </c>
      <c r="N41">
        <f>IF($A41="","",IF(SUMIFS(Внески!$D:$D,Внески!$B:$B,$A41,Внески!$E:$E,"&gt;="&amp;DATE($B$1,11,1),Внески!$E:$E,"&lt;"&amp;DATE($B$1,12,1))=0,"",SUMIFS(Внески!$D:$D,Внески!$B:$B,$A41,Внески!$E:$E,"&gt;="&amp;DATE($B$1,11,1),Внески!$E:$E,"&lt;"&amp;DATE($B$1,12,1))))</f>
        <v/>
      </c>
      <c r="O41">
        <f>IF($A41="","",IF(SUMIFS(Внески!$D:$D,Внески!$B:$B,$A41,Внески!$E:$E,"&gt;="&amp;DATE($B$1,12,1),Внески!$E:$E,"&lt;"&amp;DATE($B$1,13,1))=0,"",SUMIFS(Внески!$D:$D,Внески!$B:$B,$A41,Внески!$E:$E,"&gt;="&amp;DATE($B$1,12,1),Внески!$E:$E,"&lt;"&amp;DATE($B$1,13,1))))</f>
        <v/>
      </c>
      <c r="P41">
        <f>IF(A41="","",SUM(D41:O41))</f>
        <v/>
      </c>
    </row>
    <row r="42">
      <c r="A42">
        <f>IF(Члени!A40="","",Члени!A40)</f>
        <v/>
      </c>
      <c r="B42">
        <f>IF(A42="","",Члени!B40&amp;" "&amp;Члени!C40)</f>
        <v/>
      </c>
      <c r="C42">
        <f>IF(A42="","",Члени!H40)</f>
        <v/>
      </c>
      <c r="D42">
        <f>IF($A42="","",IF(SUMIFS(Внески!$D:$D,Внески!$B:$B,$A42,Внески!$E:$E,"&gt;="&amp;DATE($B$1,1,1),Внески!$E:$E,"&lt;"&amp;DATE($B$1,2,1))=0,"",SUMIFS(Внески!$D:$D,Внески!$B:$B,$A42,Внески!$E:$E,"&gt;="&amp;DATE($B$1,1,1),Внески!$E:$E,"&lt;"&amp;DATE($B$1,2,1))))</f>
        <v/>
      </c>
      <c r="E42">
        <f>IF($A42="","",IF(SUMIFS(Внески!$D:$D,Внески!$B:$B,$A42,Внески!$E:$E,"&gt;="&amp;DATE($B$1,2,1),Внески!$E:$E,"&lt;"&amp;DATE($B$1,3,1))=0,"",SUMIFS(Внески!$D:$D,Внески!$B:$B,$A42,Внески!$E:$E,"&gt;="&amp;DATE($B$1,2,1),Внески!$E:$E,"&lt;"&amp;DATE($B$1,3,1))))</f>
        <v/>
      </c>
      <c r="F42">
        <f>IF($A42="","",IF(SUMIFS(Внески!$D:$D,Внески!$B:$B,$A42,Внески!$E:$E,"&gt;="&amp;DATE($B$1,3,1),Внески!$E:$E,"&lt;"&amp;DATE($B$1,4,1))=0,"",SUMIFS(Внески!$D:$D,Внески!$B:$B,$A42,Внески!$E:$E,"&gt;="&amp;DATE($B$1,3,1),Внески!$E:$E,"&lt;"&amp;DATE($B$1,4,1))))</f>
        <v/>
      </c>
      <c r="G42">
        <f>IF($A42="","",IF(SUMIFS(Внески!$D:$D,Внески!$B:$B,$A42,Внески!$E:$E,"&gt;="&amp;DATE($B$1,4,1),Внески!$E:$E,"&lt;"&amp;DATE($B$1,5,1))=0,"",SUMIFS(Внески!$D:$D,Внески!$B:$B,$A42,Внески!$E:$E,"&gt;="&amp;DATE($B$1,4,1),Внески!$E:$E,"&lt;"&amp;DATE($B$1,5,1))))</f>
        <v/>
      </c>
      <c r="H42">
        <f>IF($A42="","",IF(SUMIFS(Внески!$D:$D,Внески!$B:$B,$A42,Внески!$E:$E,"&gt;="&amp;DATE($B$1,5,1),Внески!$E:$E,"&lt;"&amp;DATE($B$1,6,1))=0,"",SUMIFS(Внески!$D:$D,Внески!$B:$B,$A42,Внески!$E:$E,"&gt;="&amp;DATE($B$1,5,1),Внески!$E:$E,"&lt;"&amp;DATE($B$1,6,1))))</f>
        <v/>
      </c>
      <c r="I42">
        <f>IF($A42="","",IF(SUMIFS(Внески!$D:$D,Внески!$B:$B,$A42,Внески!$E:$E,"&gt;="&amp;DATE($B$1,6,1),Внески!$E:$E,"&lt;"&amp;DATE($B$1,7,1))=0,"",SUMIFS(Внески!$D:$D,Внески!$B:$B,$A42,Внески!$E:$E,"&gt;="&amp;DATE($B$1,6,1),Внески!$E:$E,"&lt;"&amp;DATE($B$1,7,1))))</f>
        <v/>
      </c>
      <c r="J42">
        <f>IF($A42="","",IF(SUMIFS(Внески!$D:$D,Внески!$B:$B,$A42,Внески!$E:$E,"&gt;="&amp;DATE($B$1,7,1),Внески!$E:$E,"&lt;"&amp;DATE($B$1,8,1))=0,"",SUMIFS(Внески!$D:$D,Внески!$B:$B,$A42,Внески!$E:$E,"&gt;="&amp;DATE($B$1,7,1),Внески!$E:$E,"&lt;"&amp;DATE($B$1,8,1))))</f>
        <v/>
      </c>
      <c r="K42">
        <f>IF($A42="","",IF(SUMIFS(Внески!$D:$D,Внески!$B:$B,$A42,Внески!$E:$E,"&gt;="&amp;DATE($B$1,8,1),Внески!$E:$E,"&lt;"&amp;DATE($B$1,9,1))=0,"",SUMIFS(Внески!$D:$D,Внески!$B:$B,$A42,Внески!$E:$E,"&gt;="&amp;DATE($B$1,8,1),Внески!$E:$E,"&lt;"&amp;DATE($B$1,9,1))))</f>
        <v/>
      </c>
      <c r="L42">
        <f>IF($A42="","",IF(SUMIFS(Внески!$D:$D,Внески!$B:$B,$A42,Внески!$E:$E,"&gt;="&amp;DATE($B$1,9,1),Внески!$E:$E,"&lt;"&amp;DATE($B$1,10,1))=0,"",SUMIFS(Внески!$D:$D,Внески!$B:$B,$A42,Внески!$E:$E,"&gt;="&amp;DATE($B$1,9,1),Внески!$E:$E,"&lt;"&amp;DATE($B$1,10,1))))</f>
        <v/>
      </c>
      <c r="M42">
        <f>IF($A42="","",IF(SUMIFS(Внески!$D:$D,Внески!$B:$B,$A42,Внески!$E:$E,"&gt;="&amp;DATE($B$1,10,1),Внески!$E:$E,"&lt;"&amp;DATE($B$1,11,1))=0,"",SUMIFS(Внески!$D:$D,Внески!$B:$B,$A42,Внески!$E:$E,"&gt;="&amp;DATE($B$1,10,1),Внески!$E:$E,"&lt;"&amp;DATE($B$1,11,1))))</f>
        <v/>
      </c>
      <c r="N42">
        <f>IF($A42="","",IF(SUMIFS(Внески!$D:$D,Внески!$B:$B,$A42,Внески!$E:$E,"&gt;="&amp;DATE($B$1,11,1),Внески!$E:$E,"&lt;"&amp;DATE($B$1,12,1))=0,"",SUMIFS(Внески!$D:$D,Внески!$B:$B,$A42,Внески!$E:$E,"&gt;="&amp;DATE($B$1,11,1),Внески!$E:$E,"&lt;"&amp;DATE($B$1,12,1))))</f>
        <v/>
      </c>
      <c r="O42">
        <f>IF($A42="","",IF(SUMIFS(Внески!$D:$D,Внески!$B:$B,$A42,Внески!$E:$E,"&gt;="&amp;DATE($B$1,12,1),Внески!$E:$E,"&lt;"&amp;DATE($B$1,13,1))=0,"",SUMIFS(Внески!$D:$D,Внески!$B:$B,$A42,Внески!$E:$E,"&gt;="&amp;DATE($B$1,12,1),Внески!$E:$E,"&lt;"&amp;DATE($B$1,13,1))))</f>
        <v/>
      </c>
      <c r="P42">
        <f>IF(A42="","",SUM(D42:O42))</f>
        <v/>
      </c>
    </row>
    <row r="43">
      <c r="A43">
        <f>IF(Члени!A41="","",Члени!A41)</f>
        <v/>
      </c>
      <c r="B43">
        <f>IF(A43="","",Члени!B41&amp;" "&amp;Члени!C41)</f>
        <v/>
      </c>
      <c r="C43">
        <f>IF(A43="","",Члени!H41)</f>
        <v/>
      </c>
      <c r="D43">
        <f>IF($A43="","",IF(SUMIFS(Внески!$D:$D,Внески!$B:$B,$A43,Внески!$E:$E,"&gt;="&amp;DATE($B$1,1,1),Внески!$E:$E,"&lt;"&amp;DATE($B$1,2,1))=0,"",SUMIFS(Внески!$D:$D,Внески!$B:$B,$A43,Внески!$E:$E,"&gt;="&amp;DATE($B$1,1,1),Внески!$E:$E,"&lt;"&amp;DATE($B$1,2,1))))</f>
        <v/>
      </c>
      <c r="E43">
        <f>IF($A43="","",IF(SUMIFS(Внески!$D:$D,Внески!$B:$B,$A43,Внески!$E:$E,"&gt;="&amp;DATE($B$1,2,1),Внески!$E:$E,"&lt;"&amp;DATE($B$1,3,1))=0,"",SUMIFS(Внески!$D:$D,Внески!$B:$B,$A43,Внески!$E:$E,"&gt;="&amp;DATE($B$1,2,1),Внески!$E:$E,"&lt;"&amp;DATE($B$1,3,1))))</f>
        <v/>
      </c>
      <c r="F43">
        <f>IF($A43="","",IF(SUMIFS(Внески!$D:$D,Внески!$B:$B,$A43,Внески!$E:$E,"&gt;="&amp;DATE($B$1,3,1),Внески!$E:$E,"&lt;"&amp;DATE($B$1,4,1))=0,"",SUMIFS(Внески!$D:$D,Внески!$B:$B,$A43,Внески!$E:$E,"&gt;="&amp;DATE($B$1,3,1),Внески!$E:$E,"&lt;"&amp;DATE($B$1,4,1))))</f>
        <v/>
      </c>
      <c r="G43">
        <f>IF($A43="","",IF(SUMIFS(Внески!$D:$D,Внески!$B:$B,$A43,Внески!$E:$E,"&gt;="&amp;DATE($B$1,4,1),Внески!$E:$E,"&lt;"&amp;DATE($B$1,5,1))=0,"",SUMIFS(Внески!$D:$D,Внески!$B:$B,$A43,Внески!$E:$E,"&gt;="&amp;DATE($B$1,4,1),Внески!$E:$E,"&lt;"&amp;DATE($B$1,5,1))))</f>
        <v/>
      </c>
      <c r="H43">
        <f>IF($A43="","",IF(SUMIFS(Внески!$D:$D,Внески!$B:$B,$A43,Внески!$E:$E,"&gt;="&amp;DATE($B$1,5,1),Внески!$E:$E,"&lt;"&amp;DATE($B$1,6,1))=0,"",SUMIFS(Внески!$D:$D,Внески!$B:$B,$A43,Внески!$E:$E,"&gt;="&amp;DATE($B$1,5,1),Внески!$E:$E,"&lt;"&amp;DATE($B$1,6,1))))</f>
        <v/>
      </c>
      <c r="I43">
        <f>IF($A43="","",IF(SUMIFS(Внески!$D:$D,Внески!$B:$B,$A43,Внески!$E:$E,"&gt;="&amp;DATE($B$1,6,1),Внески!$E:$E,"&lt;"&amp;DATE($B$1,7,1))=0,"",SUMIFS(Внески!$D:$D,Внески!$B:$B,$A43,Внески!$E:$E,"&gt;="&amp;DATE($B$1,6,1),Внески!$E:$E,"&lt;"&amp;DATE($B$1,7,1))))</f>
        <v/>
      </c>
      <c r="J43">
        <f>IF($A43="","",IF(SUMIFS(Внески!$D:$D,Внески!$B:$B,$A43,Внески!$E:$E,"&gt;="&amp;DATE($B$1,7,1),Внески!$E:$E,"&lt;"&amp;DATE($B$1,8,1))=0,"",SUMIFS(Внески!$D:$D,Внески!$B:$B,$A43,Внески!$E:$E,"&gt;="&amp;DATE($B$1,7,1),Внески!$E:$E,"&lt;"&amp;DATE($B$1,8,1))))</f>
        <v/>
      </c>
      <c r="K43">
        <f>IF($A43="","",IF(SUMIFS(Внески!$D:$D,Внески!$B:$B,$A43,Внески!$E:$E,"&gt;="&amp;DATE($B$1,8,1),Внески!$E:$E,"&lt;"&amp;DATE($B$1,9,1))=0,"",SUMIFS(Внески!$D:$D,Внески!$B:$B,$A43,Внески!$E:$E,"&gt;="&amp;DATE($B$1,8,1),Внески!$E:$E,"&lt;"&amp;DATE($B$1,9,1))))</f>
        <v/>
      </c>
      <c r="L43">
        <f>IF($A43="","",IF(SUMIFS(Внески!$D:$D,Внески!$B:$B,$A43,Внески!$E:$E,"&gt;="&amp;DATE($B$1,9,1),Внески!$E:$E,"&lt;"&amp;DATE($B$1,10,1))=0,"",SUMIFS(Внески!$D:$D,Внески!$B:$B,$A43,Внески!$E:$E,"&gt;="&amp;DATE($B$1,9,1),Внески!$E:$E,"&lt;"&amp;DATE($B$1,10,1))))</f>
        <v/>
      </c>
      <c r="M43">
        <f>IF($A43="","",IF(SUMIFS(Внески!$D:$D,Внески!$B:$B,$A43,Внески!$E:$E,"&gt;="&amp;DATE($B$1,10,1),Внески!$E:$E,"&lt;"&amp;DATE($B$1,11,1))=0,"",SUMIFS(Внески!$D:$D,Внески!$B:$B,$A43,Внески!$E:$E,"&gt;="&amp;DATE($B$1,10,1),Внески!$E:$E,"&lt;"&amp;DATE($B$1,11,1))))</f>
        <v/>
      </c>
      <c r="N43">
        <f>IF($A43="","",IF(SUMIFS(Внески!$D:$D,Внески!$B:$B,$A43,Внески!$E:$E,"&gt;="&amp;DATE($B$1,11,1),Внески!$E:$E,"&lt;"&amp;DATE($B$1,12,1))=0,"",SUMIFS(Внески!$D:$D,Внески!$B:$B,$A43,Внески!$E:$E,"&gt;="&amp;DATE($B$1,11,1),Внески!$E:$E,"&lt;"&amp;DATE($B$1,12,1))))</f>
        <v/>
      </c>
      <c r="O43">
        <f>IF($A43="","",IF(SUMIFS(Внески!$D:$D,Внески!$B:$B,$A43,Внески!$E:$E,"&gt;="&amp;DATE($B$1,12,1),Внески!$E:$E,"&lt;"&amp;DATE($B$1,13,1))=0,"",SUMIFS(Внески!$D:$D,Внески!$B:$B,$A43,Внески!$E:$E,"&gt;="&amp;DATE($B$1,12,1),Внески!$E:$E,"&lt;"&amp;DATE($B$1,13,1))))</f>
        <v/>
      </c>
      <c r="P43">
        <f>IF(A43="","",SUM(D43:O43))</f>
        <v/>
      </c>
    </row>
    <row r="44">
      <c r="A44">
        <f>IF(Члени!A42="","",Члени!A42)</f>
        <v/>
      </c>
      <c r="B44">
        <f>IF(A44="","",Члени!B42&amp;" "&amp;Члени!C42)</f>
        <v/>
      </c>
      <c r="C44">
        <f>IF(A44="","",Члени!H42)</f>
        <v/>
      </c>
      <c r="D44">
        <f>IF($A44="","",IF(SUMIFS(Внески!$D:$D,Внески!$B:$B,$A44,Внески!$E:$E,"&gt;="&amp;DATE($B$1,1,1),Внески!$E:$E,"&lt;"&amp;DATE($B$1,2,1))=0,"",SUMIFS(Внески!$D:$D,Внески!$B:$B,$A44,Внески!$E:$E,"&gt;="&amp;DATE($B$1,1,1),Внески!$E:$E,"&lt;"&amp;DATE($B$1,2,1))))</f>
        <v/>
      </c>
      <c r="E44">
        <f>IF($A44="","",IF(SUMIFS(Внески!$D:$D,Внески!$B:$B,$A44,Внески!$E:$E,"&gt;="&amp;DATE($B$1,2,1),Внески!$E:$E,"&lt;"&amp;DATE($B$1,3,1))=0,"",SUMIFS(Внески!$D:$D,Внески!$B:$B,$A44,Внески!$E:$E,"&gt;="&amp;DATE($B$1,2,1),Внески!$E:$E,"&lt;"&amp;DATE($B$1,3,1))))</f>
        <v/>
      </c>
      <c r="F44">
        <f>IF($A44="","",IF(SUMIFS(Внески!$D:$D,Внески!$B:$B,$A44,Внески!$E:$E,"&gt;="&amp;DATE($B$1,3,1),Внески!$E:$E,"&lt;"&amp;DATE($B$1,4,1))=0,"",SUMIFS(Внески!$D:$D,Внески!$B:$B,$A44,Внески!$E:$E,"&gt;="&amp;DATE($B$1,3,1),Внески!$E:$E,"&lt;"&amp;DATE($B$1,4,1))))</f>
        <v/>
      </c>
      <c r="G44">
        <f>IF($A44="","",IF(SUMIFS(Внески!$D:$D,Внески!$B:$B,$A44,Внески!$E:$E,"&gt;="&amp;DATE($B$1,4,1),Внески!$E:$E,"&lt;"&amp;DATE($B$1,5,1))=0,"",SUMIFS(Внески!$D:$D,Внески!$B:$B,$A44,Внески!$E:$E,"&gt;="&amp;DATE($B$1,4,1),Внески!$E:$E,"&lt;"&amp;DATE($B$1,5,1))))</f>
        <v/>
      </c>
      <c r="H44">
        <f>IF($A44="","",IF(SUMIFS(Внески!$D:$D,Внески!$B:$B,$A44,Внески!$E:$E,"&gt;="&amp;DATE($B$1,5,1),Внески!$E:$E,"&lt;"&amp;DATE($B$1,6,1))=0,"",SUMIFS(Внески!$D:$D,Внески!$B:$B,$A44,Внески!$E:$E,"&gt;="&amp;DATE($B$1,5,1),Внески!$E:$E,"&lt;"&amp;DATE($B$1,6,1))))</f>
        <v/>
      </c>
      <c r="I44">
        <f>IF($A44="","",IF(SUMIFS(Внески!$D:$D,Внески!$B:$B,$A44,Внески!$E:$E,"&gt;="&amp;DATE($B$1,6,1),Внески!$E:$E,"&lt;"&amp;DATE($B$1,7,1))=0,"",SUMIFS(Внески!$D:$D,Внески!$B:$B,$A44,Внески!$E:$E,"&gt;="&amp;DATE($B$1,6,1),Внески!$E:$E,"&lt;"&amp;DATE($B$1,7,1))))</f>
        <v/>
      </c>
      <c r="J44">
        <f>IF($A44="","",IF(SUMIFS(Внески!$D:$D,Внески!$B:$B,$A44,Внески!$E:$E,"&gt;="&amp;DATE($B$1,7,1),Внески!$E:$E,"&lt;"&amp;DATE($B$1,8,1))=0,"",SUMIFS(Внески!$D:$D,Внески!$B:$B,$A44,Внески!$E:$E,"&gt;="&amp;DATE($B$1,7,1),Внески!$E:$E,"&lt;"&amp;DATE($B$1,8,1))))</f>
        <v/>
      </c>
      <c r="K44">
        <f>IF($A44="","",IF(SUMIFS(Внески!$D:$D,Внески!$B:$B,$A44,Внески!$E:$E,"&gt;="&amp;DATE($B$1,8,1),Внески!$E:$E,"&lt;"&amp;DATE($B$1,9,1))=0,"",SUMIFS(Внески!$D:$D,Внески!$B:$B,$A44,Внески!$E:$E,"&gt;="&amp;DATE($B$1,8,1),Внески!$E:$E,"&lt;"&amp;DATE($B$1,9,1))))</f>
        <v/>
      </c>
      <c r="L44">
        <f>IF($A44="","",IF(SUMIFS(Внески!$D:$D,Внески!$B:$B,$A44,Внески!$E:$E,"&gt;="&amp;DATE($B$1,9,1),Внески!$E:$E,"&lt;"&amp;DATE($B$1,10,1))=0,"",SUMIFS(Внески!$D:$D,Внески!$B:$B,$A44,Внески!$E:$E,"&gt;="&amp;DATE($B$1,9,1),Внески!$E:$E,"&lt;"&amp;DATE($B$1,10,1))))</f>
        <v/>
      </c>
      <c r="M44">
        <f>IF($A44="","",IF(SUMIFS(Внески!$D:$D,Внески!$B:$B,$A44,Внески!$E:$E,"&gt;="&amp;DATE($B$1,10,1),Внески!$E:$E,"&lt;"&amp;DATE($B$1,11,1))=0,"",SUMIFS(Внески!$D:$D,Внески!$B:$B,$A44,Внески!$E:$E,"&gt;="&amp;DATE($B$1,10,1),Внески!$E:$E,"&lt;"&amp;DATE($B$1,11,1))))</f>
        <v/>
      </c>
      <c r="N44">
        <f>IF($A44="","",IF(SUMIFS(Внески!$D:$D,Внески!$B:$B,$A44,Внески!$E:$E,"&gt;="&amp;DATE($B$1,11,1),Внески!$E:$E,"&lt;"&amp;DATE($B$1,12,1))=0,"",SUMIFS(Внески!$D:$D,Внески!$B:$B,$A44,Внески!$E:$E,"&gt;="&amp;DATE($B$1,11,1),Внески!$E:$E,"&lt;"&amp;DATE($B$1,12,1))))</f>
        <v/>
      </c>
      <c r="O44">
        <f>IF($A44="","",IF(SUMIFS(Внески!$D:$D,Внески!$B:$B,$A44,Внески!$E:$E,"&gt;="&amp;DATE($B$1,12,1),Внески!$E:$E,"&lt;"&amp;DATE($B$1,13,1))=0,"",SUMIFS(Внески!$D:$D,Внески!$B:$B,$A44,Внески!$E:$E,"&gt;="&amp;DATE($B$1,12,1),Внески!$E:$E,"&lt;"&amp;DATE($B$1,13,1))))</f>
        <v/>
      </c>
      <c r="P44">
        <f>IF(A44="","",SUM(D44:O44))</f>
        <v/>
      </c>
    </row>
    <row r="45">
      <c r="A45">
        <f>IF(Члени!A43="","",Члени!A43)</f>
        <v/>
      </c>
      <c r="B45">
        <f>IF(A45="","",Члени!B43&amp;" "&amp;Члени!C43)</f>
        <v/>
      </c>
      <c r="C45">
        <f>IF(A45="","",Члени!H43)</f>
        <v/>
      </c>
      <c r="D45">
        <f>IF($A45="","",IF(SUMIFS(Внески!$D:$D,Внески!$B:$B,$A45,Внески!$E:$E,"&gt;="&amp;DATE($B$1,1,1),Внески!$E:$E,"&lt;"&amp;DATE($B$1,2,1))=0,"",SUMIFS(Внески!$D:$D,Внески!$B:$B,$A45,Внески!$E:$E,"&gt;="&amp;DATE($B$1,1,1),Внески!$E:$E,"&lt;"&amp;DATE($B$1,2,1))))</f>
        <v/>
      </c>
      <c r="E45">
        <f>IF($A45="","",IF(SUMIFS(Внески!$D:$D,Внески!$B:$B,$A45,Внески!$E:$E,"&gt;="&amp;DATE($B$1,2,1),Внески!$E:$E,"&lt;"&amp;DATE($B$1,3,1))=0,"",SUMIFS(Внески!$D:$D,Внески!$B:$B,$A45,Внески!$E:$E,"&gt;="&amp;DATE($B$1,2,1),Внески!$E:$E,"&lt;"&amp;DATE($B$1,3,1))))</f>
        <v/>
      </c>
      <c r="F45">
        <f>IF($A45="","",IF(SUMIFS(Внески!$D:$D,Внески!$B:$B,$A45,Внески!$E:$E,"&gt;="&amp;DATE($B$1,3,1),Внески!$E:$E,"&lt;"&amp;DATE($B$1,4,1))=0,"",SUMIFS(Внески!$D:$D,Внески!$B:$B,$A45,Внески!$E:$E,"&gt;="&amp;DATE($B$1,3,1),Внески!$E:$E,"&lt;"&amp;DATE($B$1,4,1))))</f>
        <v/>
      </c>
      <c r="G45">
        <f>IF($A45="","",IF(SUMIFS(Внески!$D:$D,Внески!$B:$B,$A45,Внески!$E:$E,"&gt;="&amp;DATE($B$1,4,1),Внески!$E:$E,"&lt;"&amp;DATE($B$1,5,1))=0,"",SUMIFS(Внески!$D:$D,Внески!$B:$B,$A45,Внески!$E:$E,"&gt;="&amp;DATE($B$1,4,1),Внески!$E:$E,"&lt;"&amp;DATE($B$1,5,1))))</f>
        <v/>
      </c>
      <c r="H45">
        <f>IF($A45="","",IF(SUMIFS(Внески!$D:$D,Внески!$B:$B,$A45,Внески!$E:$E,"&gt;="&amp;DATE($B$1,5,1),Внески!$E:$E,"&lt;"&amp;DATE($B$1,6,1))=0,"",SUMIFS(Внески!$D:$D,Внески!$B:$B,$A45,Внески!$E:$E,"&gt;="&amp;DATE($B$1,5,1),Внески!$E:$E,"&lt;"&amp;DATE($B$1,6,1))))</f>
        <v/>
      </c>
      <c r="I45">
        <f>IF($A45="","",IF(SUMIFS(Внески!$D:$D,Внески!$B:$B,$A45,Внески!$E:$E,"&gt;="&amp;DATE($B$1,6,1),Внески!$E:$E,"&lt;"&amp;DATE($B$1,7,1))=0,"",SUMIFS(Внески!$D:$D,Внески!$B:$B,$A45,Внески!$E:$E,"&gt;="&amp;DATE($B$1,6,1),Внески!$E:$E,"&lt;"&amp;DATE($B$1,7,1))))</f>
        <v/>
      </c>
      <c r="J45">
        <f>IF($A45="","",IF(SUMIFS(Внески!$D:$D,Внески!$B:$B,$A45,Внески!$E:$E,"&gt;="&amp;DATE($B$1,7,1),Внески!$E:$E,"&lt;"&amp;DATE($B$1,8,1))=0,"",SUMIFS(Внески!$D:$D,Внески!$B:$B,$A45,Внески!$E:$E,"&gt;="&amp;DATE($B$1,7,1),Внески!$E:$E,"&lt;"&amp;DATE($B$1,8,1))))</f>
        <v/>
      </c>
      <c r="K45">
        <f>IF($A45="","",IF(SUMIFS(Внески!$D:$D,Внески!$B:$B,$A45,Внески!$E:$E,"&gt;="&amp;DATE($B$1,8,1),Внески!$E:$E,"&lt;"&amp;DATE($B$1,9,1))=0,"",SUMIFS(Внески!$D:$D,Внески!$B:$B,$A45,Внески!$E:$E,"&gt;="&amp;DATE($B$1,8,1),Внески!$E:$E,"&lt;"&amp;DATE($B$1,9,1))))</f>
        <v/>
      </c>
      <c r="L45">
        <f>IF($A45="","",IF(SUMIFS(Внески!$D:$D,Внески!$B:$B,$A45,Внески!$E:$E,"&gt;="&amp;DATE($B$1,9,1),Внески!$E:$E,"&lt;"&amp;DATE($B$1,10,1))=0,"",SUMIFS(Внески!$D:$D,Внески!$B:$B,$A45,Внески!$E:$E,"&gt;="&amp;DATE($B$1,9,1),Внески!$E:$E,"&lt;"&amp;DATE($B$1,10,1))))</f>
        <v/>
      </c>
      <c r="M45">
        <f>IF($A45="","",IF(SUMIFS(Внески!$D:$D,Внески!$B:$B,$A45,Внески!$E:$E,"&gt;="&amp;DATE($B$1,10,1),Внески!$E:$E,"&lt;"&amp;DATE($B$1,11,1))=0,"",SUMIFS(Внески!$D:$D,Внески!$B:$B,$A45,Внески!$E:$E,"&gt;="&amp;DATE($B$1,10,1),Внески!$E:$E,"&lt;"&amp;DATE($B$1,11,1))))</f>
        <v/>
      </c>
      <c r="N45">
        <f>IF($A45="","",IF(SUMIFS(Внески!$D:$D,Внески!$B:$B,$A45,Внески!$E:$E,"&gt;="&amp;DATE($B$1,11,1),Внески!$E:$E,"&lt;"&amp;DATE($B$1,12,1))=0,"",SUMIFS(Внески!$D:$D,Внески!$B:$B,$A45,Внески!$E:$E,"&gt;="&amp;DATE($B$1,11,1),Внески!$E:$E,"&lt;"&amp;DATE($B$1,12,1))))</f>
        <v/>
      </c>
      <c r="O45">
        <f>IF($A45="","",IF(SUMIFS(Внески!$D:$D,Внески!$B:$B,$A45,Внески!$E:$E,"&gt;="&amp;DATE($B$1,12,1),Внески!$E:$E,"&lt;"&amp;DATE($B$1,13,1))=0,"",SUMIFS(Внески!$D:$D,Внески!$B:$B,$A45,Внески!$E:$E,"&gt;="&amp;DATE($B$1,12,1),Внески!$E:$E,"&lt;"&amp;DATE($B$1,13,1))))</f>
        <v/>
      </c>
      <c r="P45">
        <f>IF(A45="","",SUM(D45:O45))</f>
        <v/>
      </c>
    </row>
    <row r="46">
      <c r="A46">
        <f>IF(Члени!A44="","",Члени!A44)</f>
        <v/>
      </c>
      <c r="B46">
        <f>IF(A46="","",Члени!B44&amp;" "&amp;Члени!C44)</f>
        <v/>
      </c>
      <c r="C46">
        <f>IF(A46="","",Члени!H44)</f>
        <v/>
      </c>
      <c r="D46">
        <f>IF($A46="","",IF(SUMIFS(Внески!$D:$D,Внески!$B:$B,$A46,Внески!$E:$E,"&gt;="&amp;DATE($B$1,1,1),Внески!$E:$E,"&lt;"&amp;DATE($B$1,2,1))=0,"",SUMIFS(Внески!$D:$D,Внески!$B:$B,$A46,Внески!$E:$E,"&gt;="&amp;DATE($B$1,1,1),Внески!$E:$E,"&lt;"&amp;DATE($B$1,2,1))))</f>
        <v/>
      </c>
      <c r="E46">
        <f>IF($A46="","",IF(SUMIFS(Внески!$D:$D,Внески!$B:$B,$A46,Внески!$E:$E,"&gt;="&amp;DATE($B$1,2,1),Внески!$E:$E,"&lt;"&amp;DATE($B$1,3,1))=0,"",SUMIFS(Внески!$D:$D,Внески!$B:$B,$A46,Внески!$E:$E,"&gt;="&amp;DATE($B$1,2,1),Внески!$E:$E,"&lt;"&amp;DATE($B$1,3,1))))</f>
        <v/>
      </c>
      <c r="F46">
        <f>IF($A46="","",IF(SUMIFS(Внески!$D:$D,Внески!$B:$B,$A46,Внески!$E:$E,"&gt;="&amp;DATE($B$1,3,1),Внески!$E:$E,"&lt;"&amp;DATE($B$1,4,1))=0,"",SUMIFS(Внески!$D:$D,Внески!$B:$B,$A46,Внески!$E:$E,"&gt;="&amp;DATE($B$1,3,1),Внески!$E:$E,"&lt;"&amp;DATE($B$1,4,1))))</f>
        <v/>
      </c>
      <c r="G46">
        <f>IF($A46="","",IF(SUMIFS(Внески!$D:$D,Внески!$B:$B,$A46,Внески!$E:$E,"&gt;="&amp;DATE($B$1,4,1),Внески!$E:$E,"&lt;"&amp;DATE($B$1,5,1))=0,"",SUMIFS(Внески!$D:$D,Внески!$B:$B,$A46,Внески!$E:$E,"&gt;="&amp;DATE($B$1,4,1),Внески!$E:$E,"&lt;"&amp;DATE($B$1,5,1))))</f>
        <v/>
      </c>
      <c r="H46">
        <f>IF($A46="","",IF(SUMIFS(Внески!$D:$D,Внески!$B:$B,$A46,Внески!$E:$E,"&gt;="&amp;DATE($B$1,5,1),Внески!$E:$E,"&lt;"&amp;DATE($B$1,6,1))=0,"",SUMIFS(Внески!$D:$D,Внески!$B:$B,$A46,Внески!$E:$E,"&gt;="&amp;DATE($B$1,5,1),Внески!$E:$E,"&lt;"&amp;DATE($B$1,6,1))))</f>
        <v/>
      </c>
      <c r="I46">
        <f>IF($A46="","",IF(SUMIFS(Внески!$D:$D,Внески!$B:$B,$A46,Внески!$E:$E,"&gt;="&amp;DATE($B$1,6,1),Внески!$E:$E,"&lt;"&amp;DATE($B$1,7,1))=0,"",SUMIFS(Внески!$D:$D,Внески!$B:$B,$A46,Внески!$E:$E,"&gt;="&amp;DATE($B$1,6,1),Внески!$E:$E,"&lt;"&amp;DATE($B$1,7,1))))</f>
        <v/>
      </c>
      <c r="J46">
        <f>IF($A46="","",IF(SUMIFS(Внески!$D:$D,Внески!$B:$B,$A46,Внески!$E:$E,"&gt;="&amp;DATE($B$1,7,1),Внески!$E:$E,"&lt;"&amp;DATE($B$1,8,1))=0,"",SUMIFS(Внески!$D:$D,Внески!$B:$B,$A46,Внески!$E:$E,"&gt;="&amp;DATE($B$1,7,1),Внески!$E:$E,"&lt;"&amp;DATE($B$1,8,1))))</f>
        <v/>
      </c>
      <c r="K46">
        <f>IF($A46="","",IF(SUMIFS(Внески!$D:$D,Внески!$B:$B,$A46,Внески!$E:$E,"&gt;="&amp;DATE($B$1,8,1),Внески!$E:$E,"&lt;"&amp;DATE($B$1,9,1))=0,"",SUMIFS(Внески!$D:$D,Внески!$B:$B,$A46,Внески!$E:$E,"&gt;="&amp;DATE($B$1,8,1),Внески!$E:$E,"&lt;"&amp;DATE($B$1,9,1))))</f>
        <v/>
      </c>
      <c r="L46">
        <f>IF($A46="","",IF(SUMIFS(Внески!$D:$D,Внески!$B:$B,$A46,Внески!$E:$E,"&gt;="&amp;DATE($B$1,9,1),Внески!$E:$E,"&lt;"&amp;DATE($B$1,10,1))=0,"",SUMIFS(Внески!$D:$D,Внески!$B:$B,$A46,Внески!$E:$E,"&gt;="&amp;DATE($B$1,9,1),Внески!$E:$E,"&lt;"&amp;DATE($B$1,10,1))))</f>
        <v/>
      </c>
      <c r="M46">
        <f>IF($A46="","",IF(SUMIFS(Внески!$D:$D,Внески!$B:$B,$A46,Внески!$E:$E,"&gt;="&amp;DATE($B$1,10,1),Внески!$E:$E,"&lt;"&amp;DATE($B$1,11,1))=0,"",SUMIFS(Внески!$D:$D,Внески!$B:$B,$A46,Внески!$E:$E,"&gt;="&amp;DATE($B$1,10,1),Внески!$E:$E,"&lt;"&amp;DATE($B$1,11,1))))</f>
        <v/>
      </c>
      <c r="N46">
        <f>IF($A46="","",IF(SUMIFS(Внески!$D:$D,Внески!$B:$B,$A46,Внески!$E:$E,"&gt;="&amp;DATE($B$1,11,1),Внески!$E:$E,"&lt;"&amp;DATE($B$1,12,1))=0,"",SUMIFS(Внески!$D:$D,Внески!$B:$B,$A46,Внески!$E:$E,"&gt;="&amp;DATE($B$1,11,1),Внески!$E:$E,"&lt;"&amp;DATE($B$1,12,1))))</f>
        <v/>
      </c>
      <c r="O46">
        <f>IF($A46="","",IF(SUMIFS(Внески!$D:$D,Внески!$B:$B,$A46,Внески!$E:$E,"&gt;="&amp;DATE($B$1,12,1),Внески!$E:$E,"&lt;"&amp;DATE($B$1,13,1))=0,"",SUMIFS(Внески!$D:$D,Внески!$B:$B,$A46,Внески!$E:$E,"&gt;="&amp;DATE($B$1,12,1),Внески!$E:$E,"&lt;"&amp;DATE($B$1,13,1))))</f>
        <v/>
      </c>
      <c r="P46">
        <f>IF(A46="","",SUM(D46:O46))</f>
        <v/>
      </c>
    </row>
    <row r="47">
      <c r="A47">
        <f>IF(Члени!A45="","",Члени!A45)</f>
        <v/>
      </c>
      <c r="B47">
        <f>IF(A47="","",Члени!B45&amp;" "&amp;Члени!C45)</f>
        <v/>
      </c>
      <c r="C47">
        <f>IF(A47="","",Члени!H45)</f>
        <v/>
      </c>
      <c r="D47">
        <f>IF($A47="","",IF(SUMIFS(Внески!$D:$D,Внески!$B:$B,$A47,Внески!$E:$E,"&gt;="&amp;DATE($B$1,1,1),Внески!$E:$E,"&lt;"&amp;DATE($B$1,2,1))=0,"",SUMIFS(Внески!$D:$D,Внески!$B:$B,$A47,Внески!$E:$E,"&gt;="&amp;DATE($B$1,1,1),Внески!$E:$E,"&lt;"&amp;DATE($B$1,2,1))))</f>
        <v/>
      </c>
      <c r="E47">
        <f>IF($A47="","",IF(SUMIFS(Внески!$D:$D,Внески!$B:$B,$A47,Внески!$E:$E,"&gt;="&amp;DATE($B$1,2,1),Внески!$E:$E,"&lt;"&amp;DATE($B$1,3,1))=0,"",SUMIFS(Внески!$D:$D,Внески!$B:$B,$A47,Внески!$E:$E,"&gt;="&amp;DATE($B$1,2,1),Внески!$E:$E,"&lt;"&amp;DATE($B$1,3,1))))</f>
        <v/>
      </c>
      <c r="F47">
        <f>IF($A47="","",IF(SUMIFS(Внески!$D:$D,Внески!$B:$B,$A47,Внески!$E:$E,"&gt;="&amp;DATE($B$1,3,1),Внески!$E:$E,"&lt;"&amp;DATE($B$1,4,1))=0,"",SUMIFS(Внески!$D:$D,Внески!$B:$B,$A47,Внески!$E:$E,"&gt;="&amp;DATE($B$1,3,1),Внески!$E:$E,"&lt;"&amp;DATE($B$1,4,1))))</f>
        <v/>
      </c>
      <c r="G47">
        <f>IF($A47="","",IF(SUMIFS(Внески!$D:$D,Внески!$B:$B,$A47,Внески!$E:$E,"&gt;="&amp;DATE($B$1,4,1),Внески!$E:$E,"&lt;"&amp;DATE($B$1,5,1))=0,"",SUMIFS(Внески!$D:$D,Внески!$B:$B,$A47,Внески!$E:$E,"&gt;="&amp;DATE($B$1,4,1),Внески!$E:$E,"&lt;"&amp;DATE($B$1,5,1))))</f>
        <v/>
      </c>
      <c r="H47">
        <f>IF($A47="","",IF(SUMIFS(Внески!$D:$D,Внески!$B:$B,$A47,Внески!$E:$E,"&gt;="&amp;DATE($B$1,5,1),Внески!$E:$E,"&lt;"&amp;DATE($B$1,6,1))=0,"",SUMIFS(Внески!$D:$D,Внески!$B:$B,$A47,Внески!$E:$E,"&gt;="&amp;DATE($B$1,5,1),Внески!$E:$E,"&lt;"&amp;DATE($B$1,6,1))))</f>
        <v/>
      </c>
      <c r="I47">
        <f>IF($A47="","",IF(SUMIFS(Внески!$D:$D,Внески!$B:$B,$A47,Внески!$E:$E,"&gt;="&amp;DATE($B$1,6,1),Внески!$E:$E,"&lt;"&amp;DATE($B$1,7,1))=0,"",SUMIFS(Внески!$D:$D,Внески!$B:$B,$A47,Внески!$E:$E,"&gt;="&amp;DATE($B$1,6,1),Внески!$E:$E,"&lt;"&amp;DATE($B$1,7,1))))</f>
        <v/>
      </c>
      <c r="J47">
        <f>IF($A47="","",IF(SUMIFS(Внески!$D:$D,Внески!$B:$B,$A47,Внески!$E:$E,"&gt;="&amp;DATE($B$1,7,1),Внески!$E:$E,"&lt;"&amp;DATE($B$1,8,1))=0,"",SUMIFS(Внески!$D:$D,Внески!$B:$B,$A47,Внески!$E:$E,"&gt;="&amp;DATE($B$1,7,1),Внески!$E:$E,"&lt;"&amp;DATE($B$1,8,1))))</f>
        <v/>
      </c>
      <c r="K47">
        <f>IF($A47="","",IF(SUMIFS(Внески!$D:$D,Внески!$B:$B,$A47,Внески!$E:$E,"&gt;="&amp;DATE($B$1,8,1),Внески!$E:$E,"&lt;"&amp;DATE($B$1,9,1))=0,"",SUMIFS(Внески!$D:$D,Внески!$B:$B,$A47,Внески!$E:$E,"&gt;="&amp;DATE($B$1,8,1),Внески!$E:$E,"&lt;"&amp;DATE($B$1,9,1))))</f>
        <v/>
      </c>
      <c r="L47">
        <f>IF($A47="","",IF(SUMIFS(Внески!$D:$D,Внески!$B:$B,$A47,Внески!$E:$E,"&gt;="&amp;DATE($B$1,9,1),Внески!$E:$E,"&lt;"&amp;DATE($B$1,10,1))=0,"",SUMIFS(Внески!$D:$D,Внески!$B:$B,$A47,Внески!$E:$E,"&gt;="&amp;DATE($B$1,9,1),Внески!$E:$E,"&lt;"&amp;DATE($B$1,10,1))))</f>
        <v/>
      </c>
      <c r="M47">
        <f>IF($A47="","",IF(SUMIFS(Внески!$D:$D,Внески!$B:$B,$A47,Внески!$E:$E,"&gt;="&amp;DATE($B$1,10,1),Внески!$E:$E,"&lt;"&amp;DATE($B$1,11,1))=0,"",SUMIFS(Внески!$D:$D,Внески!$B:$B,$A47,Внески!$E:$E,"&gt;="&amp;DATE($B$1,10,1),Внески!$E:$E,"&lt;"&amp;DATE($B$1,11,1))))</f>
        <v/>
      </c>
      <c r="N47">
        <f>IF($A47="","",IF(SUMIFS(Внески!$D:$D,Внески!$B:$B,$A47,Внески!$E:$E,"&gt;="&amp;DATE($B$1,11,1),Внески!$E:$E,"&lt;"&amp;DATE($B$1,12,1))=0,"",SUMIFS(Внески!$D:$D,Внески!$B:$B,$A47,Внески!$E:$E,"&gt;="&amp;DATE($B$1,11,1),Внески!$E:$E,"&lt;"&amp;DATE($B$1,12,1))))</f>
        <v/>
      </c>
      <c r="O47">
        <f>IF($A47="","",IF(SUMIFS(Внески!$D:$D,Внески!$B:$B,$A47,Внески!$E:$E,"&gt;="&amp;DATE($B$1,12,1),Внески!$E:$E,"&lt;"&amp;DATE($B$1,13,1))=0,"",SUMIFS(Внески!$D:$D,Внески!$B:$B,$A47,Внески!$E:$E,"&gt;="&amp;DATE($B$1,12,1),Внески!$E:$E,"&lt;"&amp;DATE($B$1,13,1))))</f>
        <v/>
      </c>
      <c r="P47">
        <f>IF(A47="","",SUM(D47:O47))</f>
        <v/>
      </c>
    </row>
    <row r="48">
      <c r="A48">
        <f>IF(Члени!A46="","",Члени!A46)</f>
        <v/>
      </c>
      <c r="B48">
        <f>IF(A48="","",Члени!B46&amp;" "&amp;Члени!C46)</f>
        <v/>
      </c>
      <c r="C48">
        <f>IF(A48="","",Члени!H46)</f>
        <v/>
      </c>
      <c r="D48">
        <f>IF($A48="","",IF(SUMIFS(Внески!$D:$D,Внески!$B:$B,$A48,Внески!$E:$E,"&gt;="&amp;DATE($B$1,1,1),Внески!$E:$E,"&lt;"&amp;DATE($B$1,2,1))=0,"",SUMIFS(Внески!$D:$D,Внески!$B:$B,$A48,Внески!$E:$E,"&gt;="&amp;DATE($B$1,1,1),Внески!$E:$E,"&lt;"&amp;DATE($B$1,2,1))))</f>
        <v/>
      </c>
      <c r="E48">
        <f>IF($A48="","",IF(SUMIFS(Внески!$D:$D,Внески!$B:$B,$A48,Внески!$E:$E,"&gt;="&amp;DATE($B$1,2,1),Внески!$E:$E,"&lt;"&amp;DATE($B$1,3,1))=0,"",SUMIFS(Внески!$D:$D,Внески!$B:$B,$A48,Внески!$E:$E,"&gt;="&amp;DATE($B$1,2,1),Внески!$E:$E,"&lt;"&amp;DATE($B$1,3,1))))</f>
        <v/>
      </c>
      <c r="F48">
        <f>IF($A48="","",IF(SUMIFS(Внески!$D:$D,Внески!$B:$B,$A48,Внески!$E:$E,"&gt;="&amp;DATE($B$1,3,1),Внески!$E:$E,"&lt;"&amp;DATE($B$1,4,1))=0,"",SUMIFS(Внески!$D:$D,Внески!$B:$B,$A48,Внески!$E:$E,"&gt;="&amp;DATE($B$1,3,1),Внески!$E:$E,"&lt;"&amp;DATE($B$1,4,1))))</f>
        <v/>
      </c>
      <c r="G48">
        <f>IF($A48="","",IF(SUMIFS(Внески!$D:$D,Внески!$B:$B,$A48,Внески!$E:$E,"&gt;="&amp;DATE($B$1,4,1),Внески!$E:$E,"&lt;"&amp;DATE($B$1,5,1))=0,"",SUMIFS(Внески!$D:$D,Внески!$B:$B,$A48,Внески!$E:$E,"&gt;="&amp;DATE($B$1,4,1),Внески!$E:$E,"&lt;"&amp;DATE($B$1,5,1))))</f>
        <v/>
      </c>
      <c r="H48">
        <f>IF($A48="","",IF(SUMIFS(Внески!$D:$D,Внески!$B:$B,$A48,Внески!$E:$E,"&gt;="&amp;DATE($B$1,5,1),Внески!$E:$E,"&lt;"&amp;DATE($B$1,6,1))=0,"",SUMIFS(Внески!$D:$D,Внески!$B:$B,$A48,Внески!$E:$E,"&gt;="&amp;DATE($B$1,5,1),Внески!$E:$E,"&lt;"&amp;DATE($B$1,6,1))))</f>
        <v/>
      </c>
      <c r="I48">
        <f>IF($A48="","",IF(SUMIFS(Внески!$D:$D,Внески!$B:$B,$A48,Внески!$E:$E,"&gt;="&amp;DATE($B$1,6,1),Внески!$E:$E,"&lt;"&amp;DATE($B$1,7,1))=0,"",SUMIFS(Внески!$D:$D,Внески!$B:$B,$A48,Внески!$E:$E,"&gt;="&amp;DATE($B$1,6,1),Внески!$E:$E,"&lt;"&amp;DATE($B$1,7,1))))</f>
        <v/>
      </c>
      <c r="J48">
        <f>IF($A48="","",IF(SUMIFS(Внески!$D:$D,Внески!$B:$B,$A48,Внески!$E:$E,"&gt;="&amp;DATE($B$1,7,1),Внески!$E:$E,"&lt;"&amp;DATE($B$1,8,1))=0,"",SUMIFS(Внески!$D:$D,Внески!$B:$B,$A48,Внески!$E:$E,"&gt;="&amp;DATE($B$1,7,1),Внески!$E:$E,"&lt;"&amp;DATE($B$1,8,1))))</f>
        <v/>
      </c>
      <c r="K48">
        <f>IF($A48="","",IF(SUMIFS(Внески!$D:$D,Внески!$B:$B,$A48,Внески!$E:$E,"&gt;="&amp;DATE($B$1,8,1),Внески!$E:$E,"&lt;"&amp;DATE($B$1,9,1))=0,"",SUMIFS(Внески!$D:$D,Внески!$B:$B,$A48,Внески!$E:$E,"&gt;="&amp;DATE($B$1,8,1),Внески!$E:$E,"&lt;"&amp;DATE($B$1,9,1))))</f>
        <v/>
      </c>
      <c r="L48">
        <f>IF($A48="","",IF(SUMIFS(Внески!$D:$D,Внески!$B:$B,$A48,Внески!$E:$E,"&gt;="&amp;DATE($B$1,9,1),Внески!$E:$E,"&lt;"&amp;DATE($B$1,10,1))=0,"",SUMIFS(Внески!$D:$D,Внески!$B:$B,$A48,Внески!$E:$E,"&gt;="&amp;DATE($B$1,9,1),Внески!$E:$E,"&lt;"&amp;DATE($B$1,10,1))))</f>
        <v/>
      </c>
      <c r="M48">
        <f>IF($A48="","",IF(SUMIFS(Внески!$D:$D,Внески!$B:$B,$A48,Внески!$E:$E,"&gt;="&amp;DATE($B$1,10,1),Внески!$E:$E,"&lt;"&amp;DATE($B$1,11,1))=0,"",SUMIFS(Внески!$D:$D,Внески!$B:$B,$A48,Внески!$E:$E,"&gt;="&amp;DATE($B$1,10,1),Внески!$E:$E,"&lt;"&amp;DATE($B$1,11,1))))</f>
        <v/>
      </c>
      <c r="N48">
        <f>IF($A48="","",IF(SUMIFS(Внески!$D:$D,Внески!$B:$B,$A48,Внески!$E:$E,"&gt;="&amp;DATE($B$1,11,1),Внески!$E:$E,"&lt;"&amp;DATE($B$1,12,1))=0,"",SUMIFS(Внески!$D:$D,Внески!$B:$B,$A48,Внески!$E:$E,"&gt;="&amp;DATE($B$1,11,1),Внески!$E:$E,"&lt;"&amp;DATE($B$1,12,1))))</f>
        <v/>
      </c>
      <c r="O48">
        <f>IF($A48="","",IF(SUMIFS(Внески!$D:$D,Внески!$B:$B,$A48,Внески!$E:$E,"&gt;="&amp;DATE($B$1,12,1),Внески!$E:$E,"&lt;"&amp;DATE($B$1,13,1))=0,"",SUMIFS(Внески!$D:$D,Внески!$B:$B,$A48,Внески!$E:$E,"&gt;="&amp;DATE($B$1,12,1),Внески!$E:$E,"&lt;"&amp;DATE($B$1,13,1))))</f>
        <v/>
      </c>
      <c r="P48">
        <f>IF(A48="","",SUM(D48:O48))</f>
        <v/>
      </c>
    </row>
    <row r="49">
      <c r="A49">
        <f>IF(Члени!A47="","",Члени!A47)</f>
        <v/>
      </c>
      <c r="B49">
        <f>IF(A49="","",Члени!B47&amp;" "&amp;Члени!C47)</f>
        <v/>
      </c>
      <c r="C49">
        <f>IF(A49="","",Члени!H47)</f>
        <v/>
      </c>
      <c r="D49">
        <f>IF($A49="","",IF(SUMIFS(Внески!$D:$D,Внески!$B:$B,$A49,Внески!$E:$E,"&gt;="&amp;DATE($B$1,1,1),Внески!$E:$E,"&lt;"&amp;DATE($B$1,2,1))=0,"",SUMIFS(Внески!$D:$D,Внески!$B:$B,$A49,Внески!$E:$E,"&gt;="&amp;DATE($B$1,1,1),Внески!$E:$E,"&lt;"&amp;DATE($B$1,2,1))))</f>
        <v/>
      </c>
      <c r="E49">
        <f>IF($A49="","",IF(SUMIFS(Внески!$D:$D,Внески!$B:$B,$A49,Внески!$E:$E,"&gt;="&amp;DATE($B$1,2,1),Внески!$E:$E,"&lt;"&amp;DATE($B$1,3,1))=0,"",SUMIFS(Внески!$D:$D,Внески!$B:$B,$A49,Внески!$E:$E,"&gt;="&amp;DATE($B$1,2,1),Внески!$E:$E,"&lt;"&amp;DATE($B$1,3,1))))</f>
        <v/>
      </c>
      <c r="F49">
        <f>IF($A49="","",IF(SUMIFS(Внески!$D:$D,Внески!$B:$B,$A49,Внески!$E:$E,"&gt;="&amp;DATE($B$1,3,1),Внески!$E:$E,"&lt;"&amp;DATE($B$1,4,1))=0,"",SUMIFS(Внески!$D:$D,Внески!$B:$B,$A49,Внески!$E:$E,"&gt;="&amp;DATE($B$1,3,1),Внески!$E:$E,"&lt;"&amp;DATE($B$1,4,1))))</f>
        <v/>
      </c>
      <c r="G49">
        <f>IF($A49="","",IF(SUMIFS(Внески!$D:$D,Внески!$B:$B,$A49,Внески!$E:$E,"&gt;="&amp;DATE($B$1,4,1),Внески!$E:$E,"&lt;"&amp;DATE($B$1,5,1))=0,"",SUMIFS(Внески!$D:$D,Внески!$B:$B,$A49,Внески!$E:$E,"&gt;="&amp;DATE($B$1,4,1),Внески!$E:$E,"&lt;"&amp;DATE($B$1,5,1))))</f>
        <v/>
      </c>
      <c r="H49">
        <f>IF($A49="","",IF(SUMIFS(Внески!$D:$D,Внески!$B:$B,$A49,Внески!$E:$E,"&gt;="&amp;DATE($B$1,5,1),Внески!$E:$E,"&lt;"&amp;DATE($B$1,6,1))=0,"",SUMIFS(Внески!$D:$D,Внески!$B:$B,$A49,Внески!$E:$E,"&gt;="&amp;DATE($B$1,5,1),Внески!$E:$E,"&lt;"&amp;DATE($B$1,6,1))))</f>
        <v/>
      </c>
      <c r="I49">
        <f>IF($A49="","",IF(SUMIFS(Внески!$D:$D,Внески!$B:$B,$A49,Внески!$E:$E,"&gt;="&amp;DATE($B$1,6,1),Внески!$E:$E,"&lt;"&amp;DATE($B$1,7,1))=0,"",SUMIFS(Внески!$D:$D,Внески!$B:$B,$A49,Внески!$E:$E,"&gt;="&amp;DATE($B$1,6,1),Внески!$E:$E,"&lt;"&amp;DATE($B$1,7,1))))</f>
        <v/>
      </c>
      <c r="J49">
        <f>IF($A49="","",IF(SUMIFS(Внески!$D:$D,Внески!$B:$B,$A49,Внески!$E:$E,"&gt;="&amp;DATE($B$1,7,1),Внески!$E:$E,"&lt;"&amp;DATE($B$1,8,1))=0,"",SUMIFS(Внески!$D:$D,Внески!$B:$B,$A49,Внески!$E:$E,"&gt;="&amp;DATE($B$1,7,1),Внески!$E:$E,"&lt;"&amp;DATE($B$1,8,1))))</f>
        <v/>
      </c>
      <c r="K49">
        <f>IF($A49="","",IF(SUMIFS(Внески!$D:$D,Внески!$B:$B,$A49,Внески!$E:$E,"&gt;="&amp;DATE($B$1,8,1),Внески!$E:$E,"&lt;"&amp;DATE($B$1,9,1))=0,"",SUMIFS(Внески!$D:$D,Внески!$B:$B,$A49,Внески!$E:$E,"&gt;="&amp;DATE($B$1,8,1),Внески!$E:$E,"&lt;"&amp;DATE($B$1,9,1))))</f>
        <v/>
      </c>
      <c r="L49">
        <f>IF($A49="","",IF(SUMIFS(Внески!$D:$D,Внески!$B:$B,$A49,Внески!$E:$E,"&gt;="&amp;DATE($B$1,9,1),Внески!$E:$E,"&lt;"&amp;DATE($B$1,10,1))=0,"",SUMIFS(Внески!$D:$D,Внески!$B:$B,$A49,Внески!$E:$E,"&gt;="&amp;DATE($B$1,9,1),Внески!$E:$E,"&lt;"&amp;DATE($B$1,10,1))))</f>
        <v/>
      </c>
      <c r="M49">
        <f>IF($A49="","",IF(SUMIFS(Внески!$D:$D,Внески!$B:$B,$A49,Внески!$E:$E,"&gt;="&amp;DATE($B$1,10,1),Внески!$E:$E,"&lt;"&amp;DATE($B$1,11,1))=0,"",SUMIFS(Внески!$D:$D,Внески!$B:$B,$A49,Внески!$E:$E,"&gt;="&amp;DATE($B$1,10,1),Внески!$E:$E,"&lt;"&amp;DATE($B$1,11,1))))</f>
        <v/>
      </c>
      <c r="N49">
        <f>IF($A49="","",IF(SUMIFS(Внески!$D:$D,Внески!$B:$B,$A49,Внески!$E:$E,"&gt;="&amp;DATE($B$1,11,1),Внески!$E:$E,"&lt;"&amp;DATE($B$1,12,1))=0,"",SUMIFS(Внески!$D:$D,Внески!$B:$B,$A49,Внески!$E:$E,"&gt;="&amp;DATE($B$1,11,1),Внески!$E:$E,"&lt;"&amp;DATE($B$1,12,1))))</f>
        <v/>
      </c>
      <c r="O49">
        <f>IF($A49="","",IF(SUMIFS(Внески!$D:$D,Внески!$B:$B,$A49,Внески!$E:$E,"&gt;="&amp;DATE($B$1,12,1),Внески!$E:$E,"&lt;"&amp;DATE($B$1,13,1))=0,"",SUMIFS(Внески!$D:$D,Внески!$B:$B,$A49,Внески!$E:$E,"&gt;="&amp;DATE($B$1,12,1),Внески!$E:$E,"&lt;"&amp;DATE($B$1,13,1))))</f>
        <v/>
      </c>
      <c r="P49">
        <f>IF(A49="","",SUM(D49:O49))</f>
        <v/>
      </c>
    </row>
    <row r="50">
      <c r="A50">
        <f>IF(Члени!A48="","",Члени!A48)</f>
        <v/>
      </c>
      <c r="B50">
        <f>IF(A50="","",Члени!B48&amp;" "&amp;Члени!C48)</f>
        <v/>
      </c>
      <c r="C50">
        <f>IF(A50="","",Члени!H48)</f>
        <v/>
      </c>
      <c r="D50">
        <f>IF($A50="","",IF(SUMIFS(Внески!$D:$D,Внески!$B:$B,$A50,Внески!$E:$E,"&gt;="&amp;DATE($B$1,1,1),Внески!$E:$E,"&lt;"&amp;DATE($B$1,2,1))=0,"",SUMIFS(Внески!$D:$D,Внески!$B:$B,$A50,Внески!$E:$E,"&gt;="&amp;DATE($B$1,1,1),Внески!$E:$E,"&lt;"&amp;DATE($B$1,2,1))))</f>
        <v/>
      </c>
      <c r="E50">
        <f>IF($A50="","",IF(SUMIFS(Внески!$D:$D,Внески!$B:$B,$A50,Внески!$E:$E,"&gt;="&amp;DATE($B$1,2,1),Внески!$E:$E,"&lt;"&amp;DATE($B$1,3,1))=0,"",SUMIFS(Внески!$D:$D,Внески!$B:$B,$A50,Внески!$E:$E,"&gt;="&amp;DATE($B$1,2,1),Внески!$E:$E,"&lt;"&amp;DATE($B$1,3,1))))</f>
        <v/>
      </c>
      <c r="F50">
        <f>IF($A50="","",IF(SUMIFS(Внески!$D:$D,Внески!$B:$B,$A50,Внески!$E:$E,"&gt;="&amp;DATE($B$1,3,1),Внески!$E:$E,"&lt;"&amp;DATE($B$1,4,1))=0,"",SUMIFS(Внески!$D:$D,Внески!$B:$B,$A50,Внески!$E:$E,"&gt;="&amp;DATE($B$1,3,1),Внески!$E:$E,"&lt;"&amp;DATE($B$1,4,1))))</f>
        <v/>
      </c>
      <c r="G50">
        <f>IF($A50="","",IF(SUMIFS(Внески!$D:$D,Внески!$B:$B,$A50,Внески!$E:$E,"&gt;="&amp;DATE($B$1,4,1),Внески!$E:$E,"&lt;"&amp;DATE($B$1,5,1))=0,"",SUMIFS(Внески!$D:$D,Внески!$B:$B,$A50,Внески!$E:$E,"&gt;="&amp;DATE($B$1,4,1),Внески!$E:$E,"&lt;"&amp;DATE($B$1,5,1))))</f>
        <v/>
      </c>
      <c r="H50">
        <f>IF($A50="","",IF(SUMIFS(Внески!$D:$D,Внески!$B:$B,$A50,Внески!$E:$E,"&gt;="&amp;DATE($B$1,5,1),Внески!$E:$E,"&lt;"&amp;DATE($B$1,6,1))=0,"",SUMIFS(Внески!$D:$D,Внески!$B:$B,$A50,Внески!$E:$E,"&gt;="&amp;DATE($B$1,5,1),Внески!$E:$E,"&lt;"&amp;DATE($B$1,6,1))))</f>
        <v/>
      </c>
      <c r="I50">
        <f>IF($A50="","",IF(SUMIFS(Внески!$D:$D,Внески!$B:$B,$A50,Внески!$E:$E,"&gt;="&amp;DATE($B$1,6,1),Внески!$E:$E,"&lt;"&amp;DATE($B$1,7,1))=0,"",SUMIFS(Внески!$D:$D,Внески!$B:$B,$A50,Внески!$E:$E,"&gt;="&amp;DATE($B$1,6,1),Внески!$E:$E,"&lt;"&amp;DATE($B$1,7,1))))</f>
        <v/>
      </c>
      <c r="J50">
        <f>IF($A50="","",IF(SUMIFS(Внески!$D:$D,Внески!$B:$B,$A50,Внески!$E:$E,"&gt;="&amp;DATE($B$1,7,1),Внески!$E:$E,"&lt;"&amp;DATE($B$1,8,1))=0,"",SUMIFS(Внески!$D:$D,Внески!$B:$B,$A50,Внески!$E:$E,"&gt;="&amp;DATE($B$1,7,1),Внески!$E:$E,"&lt;"&amp;DATE($B$1,8,1))))</f>
        <v/>
      </c>
      <c r="K50">
        <f>IF($A50="","",IF(SUMIFS(Внески!$D:$D,Внески!$B:$B,$A50,Внески!$E:$E,"&gt;="&amp;DATE($B$1,8,1),Внески!$E:$E,"&lt;"&amp;DATE($B$1,9,1))=0,"",SUMIFS(Внески!$D:$D,Внески!$B:$B,$A50,Внески!$E:$E,"&gt;="&amp;DATE($B$1,8,1),Внески!$E:$E,"&lt;"&amp;DATE($B$1,9,1))))</f>
        <v/>
      </c>
      <c r="L50">
        <f>IF($A50="","",IF(SUMIFS(Внески!$D:$D,Внески!$B:$B,$A50,Внески!$E:$E,"&gt;="&amp;DATE($B$1,9,1),Внески!$E:$E,"&lt;"&amp;DATE($B$1,10,1))=0,"",SUMIFS(Внески!$D:$D,Внески!$B:$B,$A50,Внески!$E:$E,"&gt;="&amp;DATE($B$1,9,1),Внески!$E:$E,"&lt;"&amp;DATE($B$1,10,1))))</f>
        <v/>
      </c>
      <c r="M50">
        <f>IF($A50="","",IF(SUMIFS(Внески!$D:$D,Внески!$B:$B,$A50,Внески!$E:$E,"&gt;="&amp;DATE($B$1,10,1),Внески!$E:$E,"&lt;"&amp;DATE($B$1,11,1))=0,"",SUMIFS(Внески!$D:$D,Внески!$B:$B,$A50,Внески!$E:$E,"&gt;="&amp;DATE($B$1,10,1),Внески!$E:$E,"&lt;"&amp;DATE($B$1,11,1))))</f>
        <v/>
      </c>
      <c r="N50">
        <f>IF($A50="","",IF(SUMIFS(Внески!$D:$D,Внески!$B:$B,$A50,Внески!$E:$E,"&gt;="&amp;DATE($B$1,11,1),Внески!$E:$E,"&lt;"&amp;DATE($B$1,12,1))=0,"",SUMIFS(Внески!$D:$D,Внески!$B:$B,$A50,Внески!$E:$E,"&gt;="&amp;DATE($B$1,11,1),Внески!$E:$E,"&lt;"&amp;DATE($B$1,12,1))))</f>
        <v/>
      </c>
      <c r="O50">
        <f>IF($A50="","",IF(SUMIFS(Внески!$D:$D,Внески!$B:$B,$A50,Внески!$E:$E,"&gt;="&amp;DATE($B$1,12,1),Внески!$E:$E,"&lt;"&amp;DATE($B$1,13,1))=0,"",SUMIFS(Внески!$D:$D,Внески!$B:$B,$A50,Внески!$E:$E,"&gt;="&amp;DATE($B$1,12,1),Внески!$E:$E,"&lt;"&amp;DATE($B$1,13,1))))</f>
        <v/>
      </c>
      <c r="P50">
        <f>IF(A50="","",SUM(D50:O50))</f>
        <v/>
      </c>
    </row>
    <row r="51">
      <c r="A51">
        <f>IF(Члени!A49="","",Члени!A49)</f>
        <v/>
      </c>
      <c r="B51">
        <f>IF(A51="","",Члени!B49&amp;" "&amp;Члени!C49)</f>
        <v/>
      </c>
      <c r="C51">
        <f>IF(A51="","",Члени!H49)</f>
        <v/>
      </c>
      <c r="D51">
        <f>IF($A51="","",IF(SUMIFS(Внески!$D:$D,Внески!$B:$B,$A51,Внески!$E:$E,"&gt;="&amp;DATE($B$1,1,1),Внески!$E:$E,"&lt;"&amp;DATE($B$1,2,1))=0,"",SUMIFS(Внески!$D:$D,Внески!$B:$B,$A51,Внески!$E:$E,"&gt;="&amp;DATE($B$1,1,1),Внески!$E:$E,"&lt;"&amp;DATE($B$1,2,1))))</f>
        <v/>
      </c>
      <c r="E51">
        <f>IF($A51="","",IF(SUMIFS(Внески!$D:$D,Внески!$B:$B,$A51,Внески!$E:$E,"&gt;="&amp;DATE($B$1,2,1),Внески!$E:$E,"&lt;"&amp;DATE($B$1,3,1))=0,"",SUMIFS(Внески!$D:$D,Внески!$B:$B,$A51,Внески!$E:$E,"&gt;="&amp;DATE($B$1,2,1),Внески!$E:$E,"&lt;"&amp;DATE($B$1,3,1))))</f>
        <v/>
      </c>
      <c r="F51">
        <f>IF($A51="","",IF(SUMIFS(Внески!$D:$D,Внески!$B:$B,$A51,Внески!$E:$E,"&gt;="&amp;DATE($B$1,3,1),Внески!$E:$E,"&lt;"&amp;DATE($B$1,4,1))=0,"",SUMIFS(Внески!$D:$D,Внески!$B:$B,$A51,Внески!$E:$E,"&gt;="&amp;DATE($B$1,3,1),Внески!$E:$E,"&lt;"&amp;DATE($B$1,4,1))))</f>
        <v/>
      </c>
      <c r="G51">
        <f>IF($A51="","",IF(SUMIFS(Внески!$D:$D,Внески!$B:$B,$A51,Внески!$E:$E,"&gt;="&amp;DATE($B$1,4,1),Внески!$E:$E,"&lt;"&amp;DATE($B$1,5,1))=0,"",SUMIFS(Внески!$D:$D,Внески!$B:$B,$A51,Внески!$E:$E,"&gt;="&amp;DATE($B$1,4,1),Внески!$E:$E,"&lt;"&amp;DATE($B$1,5,1))))</f>
        <v/>
      </c>
      <c r="H51">
        <f>IF($A51="","",IF(SUMIFS(Внески!$D:$D,Внески!$B:$B,$A51,Внески!$E:$E,"&gt;="&amp;DATE($B$1,5,1),Внески!$E:$E,"&lt;"&amp;DATE($B$1,6,1))=0,"",SUMIFS(Внески!$D:$D,Внески!$B:$B,$A51,Внески!$E:$E,"&gt;="&amp;DATE($B$1,5,1),Внески!$E:$E,"&lt;"&amp;DATE($B$1,6,1))))</f>
        <v/>
      </c>
      <c r="I51">
        <f>IF($A51="","",IF(SUMIFS(Внески!$D:$D,Внески!$B:$B,$A51,Внески!$E:$E,"&gt;="&amp;DATE($B$1,6,1),Внески!$E:$E,"&lt;"&amp;DATE($B$1,7,1))=0,"",SUMIFS(Внески!$D:$D,Внески!$B:$B,$A51,Внески!$E:$E,"&gt;="&amp;DATE($B$1,6,1),Внески!$E:$E,"&lt;"&amp;DATE($B$1,7,1))))</f>
        <v/>
      </c>
      <c r="J51">
        <f>IF($A51="","",IF(SUMIFS(Внески!$D:$D,Внески!$B:$B,$A51,Внески!$E:$E,"&gt;="&amp;DATE($B$1,7,1),Внески!$E:$E,"&lt;"&amp;DATE($B$1,8,1))=0,"",SUMIFS(Внески!$D:$D,Внески!$B:$B,$A51,Внески!$E:$E,"&gt;="&amp;DATE($B$1,7,1),Внески!$E:$E,"&lt;"&amp;DATE($B$1,8,1))))</f>
        <v/>
      </c>
      <c r="K51">
        <f>IF($A51="","",IF(SUMIFS(Внески!$D:$D,Внески!$B:$B,$A51,Внески!$E:$E,"&gt;="&amp;DATE($B$1,8,1),Внески!$E:$E,"&lt;"&amp;DATE($B$1,9,1))=0,"",SUMIFS(Внески!$D:$D,Внески!$B:$B,$A51,Внески!$E:$E,"&gt;="&amp;DATE($B$1,8,1),Внески!$E:$E,"&lt;"&amp;DATE($B$1,9,1))))</f>
        <v/>
      </c>
      <c r="L51">
        <f>IF($A51="","",IF(SUMIFS(Внески!$D:$D,Внески!$B:$B,$A51,Внески!$E:$E,"&gt;="&amp;DATE($B$1,9,1),Внески!$E:$E,"&lt;"&amp;DATE($B$1,10,1))=0,"",SUMIFS(Внески!$D:$D,Внески!$B:$B,$A51,Внески!$E:$E,"&gt;="&amp;DATE($B$1,9,1),Внески!$E:$E,"&lt;"&amp;DATE($B$1,10,1))))</f>
        <v/>
      </c>
      <c r="M51">
        <f>IF($A51="","",IF(SUMIFS(Внески!$D:$D,Внески!$B:$B,$A51,Внески!$E:$E,"&gt;="&amp;DATE($B$1,10,1),Внески!$E:$E,"&lt;"&amp;DATE($B$1,11,1))=0,"",SUMIFS(Внески!$D:$D,Внески!$B:$B,$A51,Внески!$E:$E,"&gt;="&amp;DATE($B$1,10,1),Внески!$E:$E,"&lt;"&amp;DATE($B$1,11,1))))</f>
        <v/>
      </c>
      <c r="N51">
        <f>IF($A51="","",IF(SUMIFS(Внески!$D:$D,Внески!$B:$B,$A51,Внески!$E:$E,"&gt;="&amp;DATE($B$1,11,1),Внески!$E:$E,"&lt;"&amp;DATE($B$1,12,1))=0,"",SUMIFS(Внески!$D:$D,Внески!$B:$B,$A51,Внески!$E:$E,"&gt;="&amp;DATE($B$1,11,1),Внески!$E:$E,"&lt;"&amp;DATE($B$1,12,1))))</f>
        <v/>
      </c>
      <c r="O51">
        <f>IF($A51="","",IF(SUMIFS(Внески!$D:$D,Внески!$B:$B,$A51,Внески!$E:$E,"&gt;="&amp;DATE($B$1,12,1),Внески!$E:$E,"&lt;"&amp;DATE($B$1,13,1))=0,"",SUMIFS(Внески!$D:$D,Внески!$B:$B,$A51,Внески!$E:$E,"&gt;="&amp;DATE($B$1,12,1),Внески!$E:$E,"&lt;"&amp;DATE($B$1,13,1))))</f>
        <v/>
      </c>
      <c r="P51">
        <f>IF(A51="","",SUM(D51:O51))</f>
        <v/>
      </c>
    </row>
    <row r="52">
      <c r="A52">
        <f>IF(Члени!A50="","",Члени!A50)</f>
        <v/>
      </c>
      <c r="B52">
        <f>IF(A52="","",Члени!B50&amp;" "&amp;Члени!C50)</f>
        <v/>
      </c>
      <c r="C52">
        <f>IF(A52="","",Члени!H50)</f>
        <v/>
      </c>
      <c r="D52">
        <f>IF($A52="","",IF(SUMIFS(Внески!$D:$D,Внески!$B:$B,$A52,Внески!$E:$E,"&gt;="&amp;DATE($B$1,1,1),Внески!$E:$E,"&lt;"&amp;DATE($B$1,2,1))=0,"",SUMIFS(Внески!$D:$D,Внески!$B:$B,$A52,Внески!$E:$E,"&gt;="&amp;DATE($B$1,1,1),Внески!$E:$E,"&lt;"&amp;DATE($B$1,2,1))))</f>
        <v/>
      </c>
      <c r="E52">
        <f>IF($A52="","",IF(SUMIFS(Внески!$D:$D,Внески!$B:$B,$A52,Внески!$E:$E,"&gt;="&amp;DATE($B$1,2,1),Внески!$E:$E,"&lt;"&amp;DATE($B$1,3,1))=0,"",SUMIFS(Внески!$D:$D,Внески!$B:$B,$A52,Внески!$E:$E,"&gt;="&amp;DATE($B$1,2,1),Внески!$E:$E,"&lt;"&amp;DATE($B$1,3,1))))</f>
        <v/>
      </c>
      <c r="F52">
        <f>IF($A52="","",IF(SUMIFS(Внески!$D:$D,Внески!$B:$B,$A52,Внески!$E:$E,"&gt;="&amp;DATE($B$1,3,1),Внески!$E:$E,"&lt;"&amp;DATE($B$1,4,1))=0,"",SUMIFS(Внески!$D:$D,Внески!$B:$B,$A52,Внески!$E:$E,"&gt;="&amp;DATE($B$1,3,1),Внески!$E:$E,"&lt;"&amp;DATE($B$1,4,1))))</f>
        <v/>
      </c>
      <c r="G52">
        <f>IF($A52="","",IF(SUMIFS(Внески!$D:$D,Внески!$B:$B,$A52,Внески!$E:$E,"&gt;="&amp;DATE($B$1,4,1),Внески!$E:$E,"&lt;"&amp;DATE($B$1,5,1))=0,"",SUMIFS(Внески!$D:$D,Внески!$B:$B,$A52,Внески!$E:$E,"&gt;="&amp;DATE($B$1,4,1),Внески!$E:$E,"&lt;"&amp;DATE($B$1,5,1))))</f>
        <v/>
      </c>
      <c r="H52">
        <f>IF($A52="","",IF(SUMIFS(Внески!$D:$D,Внески!$B:$B,$A52,Внески!$E:$E,"&gt;="&amp;DATE($B$1,5,1),Внески!$E:$E,"&lt;"&amp;DATE($B$1,6,1))=0,"",SUMIFS(Внески!$D:$D,Внески!$B:$B,$A52,Внески!$E:$E,"&gt;="&amp;DATE($B$1,5,1),Внески!$E:$E,"&lt;"&amp;DATE($B$1,6,1))))</f>
        <v/>
      </c>
      <c r="I52">
        <f>IF($A52="","",IF(SUMIFS(Внески!$D:$D,Внески!$B:$B,$A52,Внески!$E:$E,"&gt;="&amp;DATE($B$1,6,1),Внески!$E:$E,"&lt;"&amp;DATE($B$1,7,1))=0,"",SUMIFS(Внески!$D:$D,Внески!$B:$B,$A52,Внески!$E:$E,"&gt;="&amp;DATE($B$1,6,1),Внески!$E:$E,"&lt;"&amp;DATE($B$1,7,1))))</f>
        <v/>
      </c>
      <c r="J52">
        <f>IF($A52="","",IF(SUMIFS(Внески!$D:$D,Внески!$B:$B,$A52,Внески!$E:$E,"&gt;="&amp;DATE($B$1,7,1),Внески!$E:$E,"&lt;"&amp;DATE($B$1,8,1))=0,"",SUMIFS(Внески!$D:$D,Внески!$B:$B,$A52,Внески!$E:$E,"&gt;="&amp;DATE($B$1,7,1),Внески!$E:$E,"&lt;"&amp;DATE($B$1,8,1))))</f>
        <v/>
      </c>
      <c r="K52">
        <f>IF($A52="","",IF(SUMIFS(Внески!$D:$D,Внески!$B:$B,$A52,Внески!$E:$E,"&gt;="&amp;DATE($B$1,8,1),Внески!$E:$E,"&lt;"&amp;DATE($B$1,9,1))=0,"",SUMIFS(Внески!$D:$D,Внески!$B:$B,$A52,Внески!$E:$E,"&gt;="&amp;DATE($B$1,8,1),Внески!$E:$E,"&lt;"&amp;DATE($B$1,9,1))))</f>
        <v/>
      </c>
      <c r="L52">
        <f>IF($A52="","",IF(SUMIFS(Внески!$D:$D,Внески!$B:$B,$A52,Внески!$E:$E,"&gt;="&amp;DATE($B$1,9,1),Внески!$E:$E,"&lt;"&amp;DATE($B$1,10,1))=0,"",SUMIFS(Внески!$D:$D,Внески!$B:$B,$A52,Внески!$E:$E,"&gt;="&amp;DATE($B$1,9,1),Внески!$E:$E,"&lt;"&amp;DATE($B$1,10,1))))</f>
        <v/>
      </c>
      <c r="M52">
        <f>IF($A52="","",IF(SUMIFS(Внески!$D:$D,Внески!$B:$B,$A52,Внески!$E:$E,"&gt;="&amp;DATE($B$1,10,1),Внески!$E:$E,"&lt;"&amp;DATE($B$1,11,1))=0,"",SUMIFS(Внески!$D:$D,Внески!$B:$B,$A52,Внески!$E:$E,"&gt;="&amp;DATE($B$1,10,1),Внески!$E:$E,"&lt;"&amp;DATE($B$1,11,1))))</f>
        <v/>
      </c>
      <c r="N52">
        <f>IF($A52="","",IF(SUMIFS(Внески!$D:$D,Внески!$B:$B,$A52,Внески!$E:$E,"&gt;="&amp;DATE($B$1,11,1),Внески!$E:$E,"&lt;"&amp;DATE($B$1,12,1))=0,"",SUMIFS(Внески!$D:$D,Внески!$B:$B,$A52,Внески!$E:$E,"&gt;="&amp;DATE($B$1,11,1),Внески!$E:$E,"&lt;"&amp;DATE($B$1,12,1))))</f>
        <v/>
      </c>
      <c r="O52">
        <f>IF($A52="","",IF(SUMIFS(Внески!$D:$D,Внески!$B:$B,$A52,Внески!$E:$E,"&gt;="&amp;DATE($B$1,12,1),Внески!$E:$E,"&lt;"&amp;DATE($B$1,13,1))=0,"",SUMIFS(Внески!$D:$D,Внески!$B:$B,$A52,Внески!$E:$E,"&gt;="&amp;DATE($B$1,12,1),Внески!$E:$E,"&lt;"&amp;DATE($B$1,13,1))))</f>
        <v/>
      </c>
      <c r="P52">
        <f>IF(A52="","",SUM(D52:O52))</f>
        <v/>
      </c>
    </row>
    <row r="53">
      <c r="A53">
        <f>IF(Члени!A51="","",Члени!A51)</f>
        <v/>
      </c>
      <c r="B53">
        <f>IF(A53="","",Члени!B51&amp;" "&amp;Члени!C51)</f>
        <v/>
      </c>
      <c r="C53">
        <f>IF(A53="","",Члени!H51)</f>
        <v/>
      </c>
      <c r="D53">
        <f>IF($A53="","",IF(SUMIFS(Внески!$D:$D,Внески!$B:$B,$A53,Внески!$E:$E,"&gt;="&amp;DATE($B$1,1,1),Внески!$E:$E,"&lt;"&amp;DATE($B$1,2,1))=0,"",SUMIFS(Внески!$D:$D,Внески!$B:$B,$A53,Внески!$E:$E,"&gt;="&amp;DATE($B$1,1,1),Внески!$E:$E,"&lt;"&amp;DATE($B$1,2,1))))</f>
        <v/>
      </c>
      <c r="E53">
        <f>IF($A53="","",IF(SUMIFS(Внески!$D:$D,Внески!$B:$B,$A53,Внески!$E:$E,"&gt;="&amp;DATE($B$1,2,1),Внески!$E:$E,"&lt;"&amp;DATE($B$1,3,1))=0,"",SUMIFS(Внески!$D:$D,Внески!$B:$B,$A53,Внески!$E:$E,"&gt;="&amp;DATE($B$1,2,1),Внески!$E:$E,"&lt;"&amp;DATE($B$1,3,1))))</f>
        <v/>
      </c>
      <c r="F53">
        <f>IF($A53="","",IF(SUMIFS(Внески!$D:$D,Внески!$B:$B,$A53,Внески!$E:$E,"&gt;="&amp;DATE($B$1,3,1),Внески!$E:$E,"&lt;"&amp;DATE($B$1,4,1))=0,"",SUMIFS(Внески!$D:$D,Внески!$B:$B,$A53,Внески!$E:$E,"&gt;="&amp;DATE($B$1,3,1),Внески!$E:$E,"&lt;"&amp;DATE($B$1,4,1))))</f>
        <v/>
      </c>
      <c r="G53">
        <f>IF($A53="","",IF(SUMIFS(Внески!$D:$D,Внески!$B:$B,$A53,Внески!$E:$E,"&gt;="&amp;DATE($B$1,4,1),Внески!$E:$E,"&lt;"&amp;DATE($B$1,5,1))=0,"",SUMIFS(Внески!$D:$D,Внески!$B:$B,$A53,Внески!$E:$E,"&gt;="&amp;DATE($B$1,4,1),Внески!$E:$E,"&lt;"&amp;DATE($B$1,5,1))))</f>
        <v/>
      </c>
      <c r="H53">
        <f>IF($A53="","",IF(SUMIFS(Внески!$D:$D,Внески!$B:$B,$A53,Внески!$E:$E,"&gt;="&amp;DATE($B$1,5,1),Внески!$E:$E,"&lt;"&amp;DATE($B$1,6,1))=0,"",SUMIFS(Внески!$D:$D,Внески!$B:$B,$A53,Внески!$E:$E,"&gt;="&amp;DATE($B$1,5,1),Внески!$E:$E,"&lt;"&amp;DATE($B$1,6,1))))</f>
        <v/>
      </c>
      <c r="I53">
        <f>IF($A53="","",IF(SUMIFS(Внески!$D:$D,Внески!$B:$B,$A53,Внески!$E:$E,"&gt;="&amp;DATE($B$1,6,1),Внески!$E:$E,"&lt;"&amp;DATE($B$1,7,1))=0,"",SUMIFS(Внески!$D:$D,Внески!$B:$B,$A53,Внески!$E:$E,"&gt;="&amp;DATE($B$1,6,1),Внески!$E:$E,"&lt;"&amp;DATE($B$1,7,1))))</f>
        <v/>
      </c>
      <c r="J53">
        <f>IF($A53="","",IF(SUMIFS(Внески!$D:$D,Внески!$B:$B,$A53,Внески!$E:$E,"&gt;="&amp;DATE($B$1,7,1),Внески!$E:$E,"&lt;"&amp;DATE($B$1,8,1))=0,"",SUMIFS(Внески!$D:$D,Внески!$B:$B,$A53,Внески!$E:$E,"&gt;="&amp;DATE($B$1,7,1),Внески!$E:$E,"&lt;"&amp;DATE($B$1,8,1))))</f>
        <v/>
      </c>
      <c r="K53">
        <f>IF($A53="","",IF(SUMIFS(Внески!$D:$D,Внески!$B:$B,$A53,Внески!$E:$E,"&gt;="&amp;DATE($B$1,8,1),Внески!$E:$E,"&lt;"&amp;DATE($B$1,9,1))=0,"",SUMIFS(Внески!$D:$D,Внески!$B:$B,$A53,Внески!$E:$E,"&gt;="&amp;DATE($B$1,8,1),Внески!$E:$E,"&lt;"&amp;DATE($B$1,9,1))))</f>
        <v/>
      </c>
      <c r="L53">
        <f>IF($A53="","",IF(SUMIFS(Внески!$D:$D,Внески!$B:$B,$A53,Внески!$E:$E,"&gt;="&amp;DATE($B$1,9,1),Внески!$E:$E,"&lt;"&amp;DATE($B$1,10,1))=0,"",SUMIFS(Внески!$D:$D,Внески!$B:$B,$A53,Внески!$E:$E,"&gt;="&amp;DATE($B$1,9,1),Внески!$E:$E,"&lt;"&amp;DATE($B$1,10,1))))</f>
        <v/>
      </c>
      <c r="M53">
        <f>IF($A53="","",IF(SUMIFS(Внески!$D:$D,Внески!$B:$B,$A53,Внески!$E:$E,"&gt;="&amp;DATE($B$1,10,1),Внески!$E:$E,"&lt;"&amp;DATE($B$1,11,1))=0,"",SUMIFS(Внески!$D:$D,Внески!$B:$B,$A53,Внески!$E:$E,"&gt;="&amp;DATE($B$1,10,1),Внески!$E:$E,"&lt;"&amp;DATE($B$1,11,1))))</f>
        <v/>
      </c>
      <c r="N53">
        <f>IF($A53="","",IF(SUMIFS(Внески!$D:$D,Внески!$B:$B,$A53,Внески!$E:$E,"&gt;="&amp;DATE($B$1,11,1),Внески!$E:$E,"&lt;"&amp;DATE($B$1,12,1))=0,"",SUMIFS(Внески!$D:$D,Внески!$B:$B,$A53,Внески!$E:$E,"&gt;="&amp;DATE($B$1,11,1),Внески!$E:$E,"&lt;"&amp;DATE($B$1,12,1))))</f>
        <v/>
      </c>
      <c r="O53">
        <f>IF($A53="","",IF(SUMIFS(Внески!$D:$D,Внески!$B:$B,$A53,Внески!$E:$E,"&gt;="&amp;DATE($B$1,12,1),Внески!$E:$E,"&lt;"&amp;DATE($B$1,13,1))=0,"",SUMIFS(Внески!$D:$D,Внески!$B:$B,$A53,Внески!$E:$E,"&gt;="&amp;DATE($B$1,12,1),Внески!$E:$E,"&lt;"&amp;DATE($B$1,13,1))))</f>
        <v/>
      </c>
      <c r="P53">
        <f>IF(A53="","",SUM(D53:O53))</f>
        <v/>
      </c>
    </row>
    <row r="54">
      <c r="A54">
        <f>IF(Члени!A52="","",Члени!A52)</f>
        <v/>
      </c>
      <c r="B54">
        <f>IF(A54="","",Члени!B52&amp;" "&amp;Члени!C52)</f>
        <v/>
      </c>
      <c r="C54">
        <f>IF(A54="","",Члени!H52)</f>
        <v/>
      </c>
      <c r="D54">
        <f>IF($A54="","",IF(SUMIFS(Внески!$D:$D,Внески!$B:$B,$A54,Внески!$E:$E,"&gt;="&amp;DATE($B$1,1,1),Внески!$E:$E,"&lt;"&amp;DATE($B$1,2,1))=0,"",SUMIFS(Внески!$D:$D,Внески!$B:$B,$A54,Внески!$E:$E,"&gt;="&amp;DATE($B$1,1,1),Внески!$E:$E,"&lt;"&amp;DATE($B$1,2,1))))</f>
        <v/>
      </c>
      <c r="E54">
        <f>IF($A54="","",IF(SUMIFS(Внески!$D:$D,Внески!$B:$B,$A54,Внески!$E:$E,"&gt;="&amp;DATE($B$1,2,1),Внески!$E:$E,"&lt;"&amp;DATE($B$1,3,1))=0,"",SUMIFS(Внески!$D:$D,Внески!$B:$B,$A54,Внески!$E:$E,"&gt;="&amp;DATE($B$1,2,1),Внески!$E:$E,"&lt;"&amp;DATE($B$1,3,1))))</f>
        <v/>
      </c>
      <c r="F54">
        <f>IF($A54="","",IF(SUMIFS(Внески!$D:$D,Внески!$B:$B,$A54,Внески!$E:$E,"&gt;="&amp;DATE($B$1,3,1),Внески!$E:$E,"&lt;"&amp;DATE($B$1,4,1))=0,"",SUMIFS(Внески!$D:$D,Внески!$B:$B,$A54,Внески!$E:$E,"&gt;="&amp;DATE($B$1,3,1),Внески!$E:$E,"&lt;"&amp;DATE($B$1,4,1))))</f>
        <v/>
      </c>
      <c r="G54">
        <f>IF($A54="","",IF(SUMIFS(Внески!$D:$D,Внески!$B:$B,$A54,Внески!$E:$E,"&gt;="&amp;DATE($B$1,4,1),Внески!$E:$E,"&lt;"&amp;DATE($B$1,5,1))=0,"",SUMIFS(Внески!$D:$D,Внески!$B:$B,$A54,Внески!$E:$E,"&gt;="&amp;DATE($B$1,4,1),Внески!$E:$E,"&lt;"&amp;DATE($B$1,5,1))))</f>
        <v/>
      </c>
      <c r="H54">
        <f>IF($A54="","",IF(SUMIFS(Внески!$D:$D,Внески!$B:$B,$A54,Внески!$E:$E,"&gt;="&amp;DATE($B$1,5,1),Внески!$E:$E,"&lt;"&amp;DATE($B$1,6,1))=0,"",SUMIFS(Внески!$D:$D,Внески!$B:$B,$A54,Внески!$E:$E,"&gt;="&amp;DATE($B$1,5,1),Внески!$E:$E,"&lt;"&amp;DATE($B$1,6,1))))</f>
        <v/>
      </c>
      <c r="I54">
        <f>IF($A54="","",IF(SUMIFS(Внески!$D:$D,Внески!$B:$B,$A54,Внески!$E:$E,"&gt;="&amp;DATE($B$1,6,1),Внески!$E:$E,"&lt;"&amp;DATE($B$1,7,1))=0,"",SUMIFS(Внески!$D:$D,Внески!$B:$B,$A54,Внески!$E:$E,"&gt;="&amp;DATE($B$1,6,1),Внески!$E:$E,"&lt;"&amp;DATE($B$1,7,1))))</f>
        <v/>
      </c>
      <c r="J54">
        <f>IF($A54="","",IF(SUMIFS(Внески!$D:$D,Внески!$B:$B,$A54,Внески!$E:$E,"&gt;="&amp;DATE($B$1,7,1),Внески!$E:$E,"&lt;"&amp;DATE($B$1,8,1))=0,"",SUMIFS(Внески!$D:$D,Внески!$B:$B,$A54,Внески!$E:$E,"&gt;="&amp;DATE($B$1,7,1),Внески!$E:$E,"&lt;"&amp;DATE($B$1,8,1))))</f>
        <v/>
      </c>
      <c r="K54">
        <f>IF($A54="","",IF(SUMIFS(Внески!$D:$D,Внески!$B:$B,$A54,Внески!$E:$E,"&gt;="&amp;DATE($B$1,8,1),Внески!$E:$E,"&lt;"&amp;DATE($B$1,9,1))=0,"",SUMIFS(Внески!$D:$D,Внески!$B:$B,$A54,Внески!$E:$E,"&gt;="&amp;DATE($B$1,8,1),Внески!$E:$E,"&lt;"&amp;DATE($B$1,9,1))))</f>
        <v/>
      </c>
      <c r="L54">
        <f>IF($A54="","",IF(SUMIFS(Внески!$D:$D,Внески!$B:$B,$A54,Внески!$E:$E,"&gt;="&amp;DATE($B$1,9,1),Внески!$E:$E,"&lt;"&amp;DATE($B$1,10,1))=0,"",SUMIFS(Внески!$D:$D,Внески!$B:$B,$A54,Внески!$E:$E,"&gt;="&amp;DATE($B$1,9,1),Внески!$E:$E,"&lt;"&amp;DATE($B$1,10,1))))</f>
        <v/>
      </c>
      <c r="M54">
        <f>IF($A54="","",IF(SUMIFS(Внески!$D:$D,Внески!$B:$B,$A54,Внески!$E:$E,"&gt;="&amp;DATE($B$1,10,1),Внески!$E:$E,"&lt;"&amp;DATE($B$1,11,1))=0,"",SUMIFS(Внески!$D:$D,Внески!$B:$B,$A54,Внески!$E:$E,"&gt;="&amp;DATE($B$1,10,1),Внески!$E:$E,"&lt;"&amp;DATE($B$1,11,1))))</f>
        <v/>
      </c>
      <c r="N54">
        <f>IF($A54="","",IF(SUMIFS(Внески!$D:$D,Внески!$B:$B,$A54,Внески!$E:$E,"&gt;="&amp;DATE($B$1,11,1),Внески!$E:$E,"&lt;"&amp;DATE($B$1,12,1))=0,"",SUMIFS(Внески!$D:$D,Внески!$B:$B,$A54,Внески!$E:$E,"&gt;="&amp;DATE($B$1,11,1),Внески!$E:$E,"&lt;"&amp;DATE($B$1,12,1))))</f>
        <v/>
      </c>
      <c r="O54">
        <f>IF($A54="","",IF(SUMIFS(Внески!$D:$D,Внески!$B:$B,$A54,Внески!$E:$E,"&gt;="&amp;DATE($B$1,12,1),Внески!$E:$E,"&lt;"&amp;DATE($B$1,13,1))=0,"",SUMIFS(Внески!$D:$D,Внески!$B:$B,$A54,Внески!$E:$E,"&gt;="&amp;DATE($B$1,12,1),Внески!$E:$E,"&lt;"&amp;DATE($B$1,13,1))))</f>
        <v/>
      </c>
      <c r="P54">
        <f>IF(A54="","",SUM(D54:O54))</f>
        <v/>
      </c>
    </row>
    <row r="55">
      <c r="A55">
        <f>IF(Члени!A53="","",Члени!A53)</f>
        <v/>
      </c>
      <c r="B55">
        <f>IF(A55="","",Члени!B53&amp;" "&amp;Члени!C53)</f>
        <v/>
      </c>
      <c r="C55">
        <f>IF(A55="","",Члени!H53)</f>
        <v/>
      </c>
      <c r="D55">
        <f>IF($A55="","",IF(SUMIFS(Внески!$D:$D,Внески!$B:$B,$A55,Внески!$E:$E,"&gt;="&amp;DATE($B$1,1,1),Внески!$E:$E,"&lt;"&amp;DATE($B$1,2,1))=0,"",SUMIFS(Внески!$D:$D,Внески!$B:$B,$A55,Внески!$E:$E,"&gt;="&amp;DATE($B$1,1,1),Внески!$E:$E,"&lt;"&amp;DATE($B$1,2,1))))</f>
        <v/>
      </c>
      <c r="E55">
        <f>IF($A55="","",IF(SUMIFS(Внески!$D:$D,Внески!$B:$B,$A55,Внески!$E:$E,"&gt;="&amp;DATE($B$1,2,1),Внески!$E:$E,"&lt;"&amp;DATE($B$1,3,1))=0,"",SUMIFS(Внески!$D:$D,Внески!$B:$B,$A55,Внески!$E:$E,"&gt;="&amp;DATE($B$1,2,1),Внески!$E:$E,"&lt;"&amp;DATE($B$1,3,1))))</f>
        <v/>
      </c>
      <c r="F55">
        <f>IF($A55="","",IF(SUMIFS(Внески!$D:$D,Внески!$B:$B,$A55,Внески!$E:$E,"&gt;="&amp;DATE($B$1,3,1),Внески!$E:$E,"&lt;"&amp;DATE($B$1,4,1))=0,"",SUMIFS(Внески!$D:$D,Внески!$B:$B,$A55,Внески!$E:$E,"&gt;="&amp;DATE($B$1,3,1),Внески!$E:$E,"&lt;"&amp;DATE($B$1,4,1))))</f>
        <v/>
      </c>
      <c r="G55">
        <f>IF($A55="","",IF(SUMIFS(Внески!$D:$D,Внески!$B:$B,$A55,Внески!$E:$E,"&gt;="&amp;DATE($B$1,4,1),Внески!$E:$E,"&lt;"&amp;DATE($B$1,5,1))=0,"",SUMIFS(Внески!$D:$D,Внески!$B:$B,$A55,Внески!$E:$E,"&gt;="&amp;DATE($B$1,4,1),Внески!$E:$E,"&lt;"&amp;DATE($B$1,5,1))))</f>
        <v/>
      </c>
      <c r="H55">
        <f>IF($A55="","",IF(SUMIFS(Внески!$D:$D,Внески!$B:$B,$A55,Внески!$E:$E,"&gt;="&amp;DATE($B$1,5,1),Внески!$E:$E,"&lt;"&amp;DATE($B$1,6,1))=0,"",SUMIFS(Внески!$D:$D,Внески!$B:$B,$A55,Внески!$E:$E,"&gt;="&amp;DATE($B$1,5,1),Внески!$E:$E,"&lt;"&amp;DATE($B$1,6,1))))</f>
        <v/>
      </c>
      <c r="I55">
        <f>IF($A55="","",IF(SUMIFS(Внески!$D:$D,Внески!$B:$B,$A55,Внески!$E:$E,"&gt;="&amp;DATE($B$1,6,1),Внески!$E:$E,"&lt;"&amp;DATE($B$1,7,1))=0,"",SUMIFS(Внески!$D:$D,Внески!$B:$B,$A55,Внески!$E:$E,"&gt;="&amp;DATE($B$1,6,1),Внески!$E:$E,"&lt;"&amp;DATE($B$1,7,1))))</f>
        <v/>
      </c>
      <c r="J55">
        <f>IF($A55="","",IF(SUMIFS(Внески!$D:$D,Внески!$B:$B,$A55,Внески!$E:$E,"&gt;="&amp;DATE($B$1,7,1),Внески!$E:$E,"&lt;"&amp;DATE($B$1,8,1))=0,"",SUMIFS(Внески!$D:$D,Внески!$B:$B,$A55,Внески!$E:$E,"&gt;="&amp;DATE($B$1,7,1),Внески!$E:$E,"&lt;"&amp;DATE($B$1,8,1))))</f>
        <v/>
      </c>
      <c r="K55">
        <f>IF($A55="","",IF(SUMIFS(Внески!$D:$D,Внески!$B:$B,$A55,Внески!$E:$E,"&gt;="&amp;DATE($B$1,8,1),Внески!$E:$E,"&lt;"&amp;DATE($B$1,9,1))=0,"",SUMIFS(Внески!$D:$D,Внески!$B:$B,$A55,Внески!$E:$E,"&gt;="&amp;DATE($B$1,8,1),Внески!$E:$E,"&lt;"&amp;DATE($B$1,9,1))))</f>
        <v/>
      </c>
      <c r="L55">
        <f>IF($A55="","",IF(SUMIFS(Внески!$D:$D,Внески!$B:$B,$A55,Внески!$E:$E,"&gt;="&amp;DATE($B$1,9,1),Внески!$E:$E,"&lt;"&amp;DATE($B$1,10,1))=0,"",SUMIFS(Внески!$D:$D,Внески!$B:$B,$A55,Внески!$E:$E,"&gt;="&amp;DATE($B$1,9,1),Внески!$E:$E,"&lt;"&amp;DATE($B$1,10,1))))</f>
        <v/>
      </c>
      <c r="M55">
        <f>IF($A55="","",IF(SUMIFS(Внески!$D:$D,Внески!$B:$B,$A55,Внески!$E:$E,"&gt;="&amp;DATE($B$1,10,1),Внески!$E:$E,"&lt;"&amp;DATE($B$1,11,1))=0,"",SUMIFS(Внески!$D:$D,Внески!$B:$B,$A55,Внески!$E:$E,"&gt;="&amp;DATE($B$1,10,1),Внески!$E:$E,"&lt;"&amp;DATE($B$1,11,1))))</f>
        <v/>
      </c>
      <c r="N55">
        <f>IF($A55="","",IF(SUMIFS(Внески!$D:$D,Внески!$B:$B,$A55,Внески!$E:$E,"&gt;="&amp;DATE($B$1,11,1),Внески!$E:$E,"&lt;"&amp;DATE($B$1,12,1))=0,"",SUMIFS(Внески!$D:$D,Внески!$B:$B,$A55,Внески!$E:$E,"&gt;="&amp;DATE($B$1,11,1),Внески!$E:$E,"&lt;"&amp;DATE($B$1,12,1))))</f>
        <v/>
      </c>
      <c r="O55">
        <f>IF($A55="","",IF(SUMIFS(Внески!$D:$D,Внески!$B:$B,$A55,Внески!$E:$E,"&gt;="&amp;DATE($B$1,12,1),Внески!$E:$E,"&lt;"&amp;DATE($B$1,13,1))=0,"",SUMIFS(Внески!$D:$D,Внески!$B:$B,$A55,Внески!$E:$E,"&gt;="&amp;DATE($B$1,12,1),Внески!$E:$E,"&lt;"&amp;DATE($B$1,13,1))))</f>
        <v/>
      </c>
      <c r="P55">
        <f>IF(A55="","",SUM(D55:O55))</f>
        <v/>
      </c>
    </row>
    <row r="56">
      <c r="A56">
        <f>IF(Члени!A54="","",Члени!A54)</f>
        <v/>
      </c>
      <c r="B56">
        <f>IF(A56="","",Члени!B54&amp;" "&amp;Члени!C54)</f>
        <v/>
      </c>
      <c r="C56">
        <f>IF(A56="","",Члени!H54)</f>
        <v/>
      </c>
      <c r="D56">
        <f>IF($A56="","",IF(SUMIFS(Внески!$D:$D,Внески!$B:$B,$A56,Внески!$E:$E,"&gt;="&amp;DATE($B$1,1,1),Внески!$E:$E,"&lt;"&amp;DATE($B$1,2,1))=0,"",SUMIFS(Внески!$D:$D,Внески!$B:$B,$A56,Внески!$E:$E,"&gt;="&amp;DATE($B$1,1,1),Внески!$E:$E,"&lt;"&amp;DATE($B$1,2,1))))</f>
        <v/>
      </c>
      <c r="E56">
        <f>IF($A56="","",IF(SUMIFS(Внески!$D:$D,Внески!$B:$B,$A56,Внески!$E:$E,"&gt;="&amp;DATE($B$1,2,1),Внески!$E:$E,"&lt;"&amp;DATE($B$1,3,1))=0,"",SUMIFS(Внески!$D:$D,Внески!$B:$B,$A56,Внески!$E:$E,"&gt;="&amp;DATE($B$1,2,1),Внески!$E:$E,"&lt;"&amp;DATE($B$1,3,1))))</f>
        <v/>
      </c>
      <c r="F56">
        <f>IF($A56="","",IF(SUMIFS(Внески!$D:$D,Внески!$B:$B,$A56,Внески!$E:$E,"&gt;="&amp;DATE($B$1,3,1),Внески!$E:$E,"&lt;"&amp;DATE($B$1,4,1))=0,"",SUMIFS(Внески!$D:$D,Внески!$B:$B,$A56,Внески!$E:$E,"&gt;="&amp;DATE($B$1,3,1),Внески!$E:$E,"&lt;"&amp;DATE($B$1,4,1))))</f>
        <v/>
      </c>
      <c r="G56">
        <f>IF($A56="","",IF(SUMIFS(Внески!$D:$D,Внески!$B:$B,$A56,Внески!$E:$E,"&gt;="&amp;DATE($B$1,4,1),Внески!$E:$E,"&lt;"&amp;DATE($B$1,5,1))=0,"",SUMIFS(Внески!$D:$D,Внески!$B:$B,$A56,Внески!$E:$E,"&gt;="&amp;DATE($B$1,4,1),Внески!$E:$E,"&lt;"&amp;DATE($B$1,5,1))))</f>
        <v/>
      </c>
      <c r="H56">
        <f>IF($A56="","",IF(SUMIFS(Внески!$D:$D,Внески!$B:$B,$A56,Внески!$E:$E,"&gt;="&amp;DATE($B$1,5,1),Внески!$E:$E,"&lt;"&amp;DATE($B$1,6,1))=0,"",SUMIFS(Внески!$D:$D,Внески!$B:$B,$A56,Внески!$E:$E,"&gt;="&amp;DATE($B$1,5,1),Внески!$E:$E,"&lt;"&amp;DATE($B$1,6,1))))</f>
        <v/>
      </c>
      <c r="I56">
        <f>IF($A56="","",IF(SUMIFS(Внески!$D:$D,Внески!$B:$B,$A56,Внески!$E:$E,"&gt;="&amp;DATE($B$1,6,1),Внески!$E:$E,"&lt;"&amp;DATE($B$1,7,1))=0,"",SUMIFS(Внески!$D:$D,Внески!$B:$B,$A56,Внески!$E:$E,"&gt;="&amp;DATE($B$1,6,1),Внески!$E:$E,"&lt;"&amp;DATE($B$1,7,1))))</f>
        <v/>
      </c>
      <c r="J56">
        <f>IF($A56="","",IF(SUMIFS(Внески!$D:$D,Внески!$B:$B,$A56,Внески!$E:$E,"&gt;="&amp;DATE($B$1,7,1),Внески!$E:$E,"&lt;"&amp;DATE($B$1,8,1))=0,"",SUMIFS(Внески!$D:$D,Внески!$B:$B,$A56,Внески!$E:$E,"&gt;="&amp;DATE($B$1,7,1),Внески!$E:$E,"&lt;"&amp;DATE($B$1,8,1))))</f>
        <v/>
      </c>
      <c r="K56">
        <f>IF($A56="","",IF(SUMIFS(Внески!$D:$D,Внески!$B:$B,$A56,Внески!$E:$E,"&gt;="&amp;DATE($B$1,8,1),Внески!$E:$E,"&lt;"&amp;DATE($B$1,9,1))=0,"",SUMIFS(Внески!$D:$D,Внески!$B:$B,$A56,Внески!$E:$E,"&gt;="&amp;DATE($B$1,8,1),Внески!$E:$E,"&lt;"&amp;DATE($B$1,9,1))))</f>
        <v/>
      </c>
      <c r="L56">
        <f>IF($A56="","",IF(SUMIFS(Внески!$D:$D,Внески!$B:$B,$A56,Внески!$E:$E,"&gt;="&amp;DATE($B$1,9,1),Внески!$E:$E,"&lt;"&amp;DATE($B$1,10,1))=0,"",SUMIFS(Внески!$D:$D,Внески!$B:$B,$A56,Внески!$E:$E,"&gt;="&amp;DATE($B$1,9,1),Внески!$E:$E,"&lt;"&amp;DATE($B$1,10,1))))</f>
        <v/>
      </c>
      <c r="M56">
        <f>IF($A56="","",IF(SUMIFS(Внески!$D:$D,Внески!$B:$B,$A56,Внески!$E:$E,"&gt;="&amp;DATE($B$1,10,1),Внески!$E:$E,"&lt;"&amp;DATE($B$1,11,1))=0,"",SUMIFS(Внески!$D:$D,Внески!$B:$B,$A56,Внески!$E:$E,"&gt;="&amp;DATE($B$1,10,1),Внески!$E:$E,"&lt;"&amp;DATE($B$1,11,1))))</f>
        <v/>
      </c>
      <c r="N56">
        <f>IF($A56="","",IF(SUMIFS(Внески!$D:$D,Внески!$B:$B,$A56,Внески!$E:$E,"&gt;="&amp;DATE($B$1,11,1),Внески!$E:$E,"&lt;"&amp;DATE($B$1,12,1))=0,"",SUMIFS(Внески!$D:$D,Внески!$B:$B,$A56,Внески!$E:$E,"&gt;="&amp;DATE($B$1,11,1),Внески!$E:$E,"&lt;"&amp;DATE($B$1,12,1))))</f>
        <v/>
      </c>
      <c r="O56">
        <f>IF($A56="","",IF(SUMIFS(Внески!$D:$D,Внески!$B:$B,$A56,Внески!$E:$E,"&gt;="&amp;DATE($B$1,12,1),Внески!$E:$E,"&lt;"&amp;DATE($B$1,13,1))=0,"",SUMIFS(Внески!$D:$D,Внески!$B:$B,$A56,Внески!$E:$E,"&gt;="&amp;DATE($B$1,12,1),Внески!$E:$E,"&lt;"&amp;DATE($B$1,13,1))))</f>
        <v/>
      </c>
      <c r="P56">
        <f>IF(A56="","",SUM(D56:O56))</f>
        <v/>
      </c>
    </row>
    <row r="57">
      <c r="A57">
        <f>IF(Члени!A55="","",Члени!A55)</f>
        <v/>
      </c>
      <c r="B57">
        <f>IF(A57="","",Члени!B55&amp;" "&amp;Члени!C55)</f>
        <v/>
      </c>
      <c r="C57">
        <f>IF(A57="","",Члени!H55)</f>
        <v/>
      </c>
      <c r="D57">
        <f>IF($A57="","",IF(SUMIFS(Внески!$D:$D,Внески!$B:$B,$A57,Внески!$E:$E,"&gt;="&amp;DATE($B$1,1,1),Внески!$E:$E,"&lt;"&amp;DATE($B$1,2,1))=0,"",SUMIFS(Внески!$D:$D,Внески!$B:$B,$A57,Внески!$E:$E,"&gt;="&amp;DATE($B$1,1,1),Внески!$E:$E,"&lt;"&amp;DATE($B$1,2,1))))</f>
        <v/>
      </c>
      <c r="E57">
        <f>IF($A57="","",IF(SUMIFS(Внески!$D:$D,Внески!$B:$B,$A57,Внески!$E:$E,"&gt;="&amp;DATE($B$1,2,1),Внески!$E:$E,"&lt;"&amp;DATE($B$1,3,1))=0,"",SUMIFS(Внески!$D:$D,Внески!$B:$B,$A57,Внески!$E:$E,"&gt;="&amp;DATE($B$1,2,1),Внески!$E:$E,"&lt;"&amp;DATE($B$1,3,1))))</f>
        <v/>
      </c>
      <c r="F57">
        <f>IF($A57="","",IF(SUMIFS(Внески!$D:$D,Внески!$B:$B,$A57,Внески!$E:$E,"&gt;="&amp;DATE($B$1,3,1),Внески!$E:$E,"&lt;"&amp;DATE($B$1,4,1))=0,"",SUMIFS(Внески!$D:$D,Внески!$B:$B,$A57,Внески!$E:$E,"&gt;="&amp;DATE($B$1,3,1),Внески!$E:$E,"&lt;"&amp;DATE($B$1,4,1))))</f>
        <v/>
      </c>
      <c r="G57">
        <f>IF($A57="","",IF(SUMIFS(Внески!$D:$D,Внески!$B:$B,$A57,Внески!$E:$E,"&gt;="&amp;DATE($B$1,4,1),Внески!$E:$E,"&lt;"&amp;DATE($B$1,5,1))=0,"",SUMIFS(Внески!$D:$D,Внески!$B:$B,$A57,Внески!$E:$E,"&gt;="&amp;DATE($B$1,4,1),Внески!$E:$E,"&lt;"&amp;DATE($B$1,5,1))))</f>
        <v/>
      </c>
      <c r="H57">
        <f>IF($A57="","",IF(SUMIFS(Внески!$D:$D,Внески!$B:$B,$A57,Внески!$E:$E,"&gt;="&amp;DATE($B$1,5,1),Внески!$E:$E,"&lt;"&amp;DATE($B$1,6,1))=0,"",SUMIFS(Внески!$D:$D,Внески!$B:$B,$A57,Внески!$E:$E,"&gt;="&amp;DATE($B$1,5,1),Внески!$E:$E,"&lt;"&amp;DATE($B$1,6,1))))</f>
        <v/>
      </c>
      <c r="I57">
        <f>IF($A57="","",IF(SUMIFS(Внески!$D:$D,Внески!$B:$B,$A57,Внески!$E:$E,"&gt;="&amp;DATE($B$1,6,1),Внески!$E:$E,"&lt;"&amp;DATE($B$1,7,1))=0,"",SUMIFS(Внески!$D:$D,Внески!$B:$B,$A57,Внески!$E:$E,"&gt;="&amp;DATE($B$1,6,1),Внески!$E:$E,"&lt;"&amp;DATE($B$1,7,1))))</f>
        <v/>
      </c>
      <c r="J57">
        <f>IF($A57="","",IF(SUMIFS(Внески!$D:$D,Внески!$B:$B,$A57,Внески!$E:$E,"&gt;="&amp;DATE($B$1,7,1),Внески!$E:$E,"&lt;"&amp;DATE($B$1,8,1))=0,"",SUMIFS(Внески!$D:$D,Внески!$B:$B,$A57,Внески!$E:$E,"&gt;="&amp;DATE($B$1,7,1),Внески!$E:$E,"&lt;"&amp;DATE($B$1,8,1))))</f>
        <v/>
      </c>
      <c r="K57">
        <f>IF($A57="","",IF(SUMIFS(Внески!$D:$D,Внески!$B:$B,$A57,Внески!$E:$E,"&gt;="&amp;DATE($B$1,8,1),Внески!$E:$E,"&lt;"&amp;DATE($B$1,9,1))=0,"",SUMIFS(Внески!$D:$D,Внески!$B:$B,$A57,Внески!$E:$E,"&gt;="&amp;DATE($B$1,8,1),Внески!$E:$E,"&lt;"&amp;DATE($B$1,9,1))))</f>
        <v/>
      </c>
      <c r="L57">
        <f>IF($A57="","",IF(SUMIFS(Внески!$D:$D,Внески!$B:$B,$A57,Внески!$E:$E,"&gt;="&amp;DATE($B$1,9,1),Внески!$E:$E,"&lt;"&amp;DATE($B$1,10,1))=0,"",SUMIFS(Внески!$D:$D,Внески!$B:$B,$A57,Внески!$E:$E,"&gt;="&amp;DATE($B$1,9,1),Внески!$E:$E,"&lt;"&amp;DATE($B$1,10,1))))</f>
        <v/>
      </c>
      <c r="M57">
        <f>IF($A57="","",IF(SUMIFS(Внески!$D:$D,Внески!$B:$B,$A57,Внески!$E:$E,"&gt;="&amp;DATE($B$1,10,1),Внески!$E:$E,"&lt;"&amp;DATE($B$1,11,1))=0,"",SUMIFS(Внески!$D:$D,Внески!$B:$B,$A57,Внески!$E:$E,"&gt;="&amp;DATE($B$1,10,1),Внески!$E:$E,"&lt;"&amp;DATE($B$1,11,1))))</f>
        <v/>
      </c>
      <c r="N57">
        <f>IF($A57="","",IF(SUMIFS(Внески!$D:$D,Внески!$B:$B,$A57,Внески!$E:$E,"&gt;="&amp;DATE($B$1,11,1),Внески!$E:$E,"&lt;"&amp;DATE($B$1,12,1))=0,"",SUMIFS(Внески!$D:$D,Внески!$B:$B,$A57,Внески!$E:$E,"&gt;="&amp;DATE($B$1,11,1),Внески!$E:$E,"&lt;"&amp;DATE($B$1,12,1))))</f>
        <v/>
      </c>
      <c r="O57">
        <f>IF($A57="","",IF(SUMIFS(Внески!$D:$D,Внески!$B:$B,$A57,Внески!$E:$E,"&gt;="&amp;DATE($B$1,12,1),Внески!$E:$E,"&lt;"&amp;DATE($B$1,13,1))=0,"",SUMIFS(Внески!$D:$D,Внески!$B:$B,$A57,Внески!$E:$E,"&gt;="&amp;DATE($B$1,12,1),Внески!$E:$E,"&lt;"&amp;DATE($B$1,13,1))))</f>
        <v/>
      </c>
      <c r="P57">
        <f>IF(A57="","",SUM(D57:O57))</f>
        <v/>
      </c>
    </row>
    <row r="58">
      <c r="A58">
        <f>IF(Члени!A56="","",Члени!A56)</f>
        <v/>
      </c>
      <c r="B58">
        <f>IF(A58="","",Члени!B56&amp;" "&amp;Члени!C56)</f>
        <v/>
      </c>
      <c r="C58">
        <f>IF(A58="","",Члени!H56)</f>
        <v/>
      </c>
      <c r="D58">
        <f>IF($A58="","",IF(SUMIFS(Внески!$D:$D,Внески!$B:$B,$A58,Внески!$E:$E,"&gt;="&amp;DATE($B$1,1,1),Внески!$E:$E,"&lt;"&amp;DATE($B$1,2,1))=0,"",SUMIFS(Внески!$D:$D,Внески!$B:$B,$A58,Внески!$E:$E,"&gt;="&amp;DATE($B$1,1,1),Внески!$E:$E,"&lt;"&amp;DATE($B$1,2,1))))</f>
        <v/>
      </c>
      <c r="E58">
        <f>IF($A58="","",IF(SUMIFS(Внески!$D:$D,Внески!$B:$B,$A58,Внески!$E:$E,"&gt;="&amp;DATE($B$1,2,1),Внески!$E:$E,"&lt;"&amp;DATE($B$1,3,1))=0,"",SUMIFS(Внески!$D:$D,Внески!$B:$B,$A58,Внески!$E:$E,"&gt;="&amp;DATE($B$1,2,1),Внески!$E:$E,"&lt;"&amp;DATE($B$1,3,1))))</f>
        <v/>
      </c>
      <c r="F58">
        <f>IF($A58="","",IF(SUMIFS(Внески!$D:$D,Внески!$B:$B,$A58,Внески!$E:$E,"&gt;="&amp;DATE($B$1,3,1),Внески!$E:$E,"&lt;"&amp;DATE($B$1,4,1))=0,"",SUMIFS(Внески!$D:$D,Внески!$B:$B,$A58,Внески!$E:$E,"&gt;="&amp;DATE($B$1,3,1),Внески!$E:$E,"&lt;"&amp;DATE($B$1,4,1))))</f>
        <v/>
      </c>
      <c r="G58">
        <f>IF($A58="","",IF(SUMIFS(Внески!$D:$D,Внески!$B:$B,$A58,Внески!$E:$E,"&gt;="&amp;DATE($B$1,4,1),Внески!$E:$E,"&lt;"&amp;DATE($B$1,5,1))=0,"",SUMIFS(Внески!$D:$D,Внески!$B:$B,$A58,Внески!$E:$E,"&gt;="&amp;DATE($B$1,4,1),Внески!$E:$E,"&lt;"&amp;DATE($B$1,5,1))))</f>
        <v/>
      </c>
      <c r="H58">
        <f>IF($A58="","",IF(SUMIFS(Внески!$D:$D,Внески!$B:$B,$A58,Внески!$E:$E,"&gt;="&amp;DATE($B$1,5,1),Внески!$E:$E,"&lt;"&amp;DATE($B$1,6,1))=0,"",SUMIFS(Внески!$D:$D,Внески!$B:$B,$A58,Внески!$E:$E,"&gt;="&amp;DATE($B$1,5,1),Внески!$E:$E,"&lt;"&amp;DATE($B$1,6,1))))</f>
        <v/>
      </c>
      <c r="I58">
        <f>IF($A58="","",IF(SUMIFS(Внески!$D:$D,Внески!$B:$B,$A58,Внески!$E:$E,"&gt;="&amp;DATE($B$1,6,1),Внески!$E:$E,"&lt;"&amp;DATE($B$1,7,1))=0,"",SUMIFS(Внески!$D:$D,Внески!$B:$B,$A58,Внески!$E:$E,"&gt;="&amp;DATE($B$1,6,1),Внески!$E:$E,"&lt;"&amp;DATE($B$1,7,1))))</f>
        <v/>
      </c>
      <c r="J58">
        <f>IF($A58="","",IF(SUMIFS(Внески!$D:$D,Внески!$B:$B,$A58,Внески!$E:$E,"&gt;="&amp;DATE($B$1,7,1),Внески!$E:$E,"&lt;"&amp;DATE($B$1,8,1))=0,"",SUMIFS(Внески!$D:$D,Внески!$B:$B,$A58,Внески!$E:$E,"&gt;="&amp;DATE($B$1,7,1),Внески!$E:$E,"&lt;"&amp;DATE($B$1,8,1))))</f>
        <v/>
      </c>
      <c r="K58">
        <f>IF($A58="","",IF(SUMIFS(Внески!$D:$D,Внески!$B:$B,$A58,Внески!$E:$E,"&gt;="&amp;DATE($B$1,8,1),Внески!$E:$E,"&lt;"&amp;DATE($B$1,9,1))=0,"",SUMIFS(Внески!$D:$D,Внески!$B:$B,$A58,Внески!$E:$E,"&gt;="&amp;DATE($B$1,8,1),Внески!$E:$E,"&lt;"&amp;DATE($B$1,9,1))))</f>
        <v/>
      </c>
      <c r="L58">
        <f>IF($A58="","",IF(SUMIFS(Внески!$D:$D,Внески!$B:$B,$A58,Внески!$E:$E,"&gt;="&amp;DATE($B$1,9,1),Внески!$E:$E,"&lt;"&amp;DATE($B$1,10,1))=0,"",SUMIFS(Внески!$D:$D,Внески!$B:$B,$A58,Внески!$E:$E,"&gt;="&amp;DATE($B$1,9,1),Внески!$E:$E,"&lt;"&amp;DATE($B$1,10,1))))</f>
        <v/>
      </c>
      <c r="M58">
        <f>IF($A58="","",IF(SUMIFS(Внески!$D:$D,Внески!$B:$B,$A58,Внески!$E:$E,"&gt;="&amp;DATE($B$1,10,1),Внески!$E:$E,"&lt;"&amp;DATE($B$1,11,1))=0,"",SUMIFS(Внески!$D:$D,Внески!$B:$B,$A58,Внески!$E:$E,"&gt;="&amp;DATE($B$1,10,1),Внески!$E:$E,"&lt;"&amp;DATE($B$1,11,1))))</f>
        <v/>
      </c>
      <c r="N58">
        <f>IF($A58="","",IF(SUMIFS(Внески!$D:$D,Внески!$B:$B,$A58,Внески!$E:$E,"&gt;="&amp;DATE($B$1,11,1),Внески!$E:$E,"&lt;"&amp;DATE($B$1,12,1))=0,"",SUMIFS(Внески!$D:$D,Внески!$B:$B,$A58,Внески!$E:$E,"&gt;="&amp;DATE($B$1,11,1),Внески!$E:$E,"&lt;"&amp;DATE($B$1,12,1))))</f>
        <v/>
      </c>
      <c r="O58">
        <f>IF($A58="","",IF(SUMIFS(Внески!$D:$D,Внески!$B:$B,$A58,Внески!$E:$E,"&gt;="&amp;DATE($B$1,12,1),Внески!$E:$E,"&lt;"&amp;DATE($B$1,13,1))=0,"",SUMIFS(Внески!$D:$D,Внески!$B:$B,$A58,Внески!$E:$E,"&gt;="&amp;DATE($B$1,12,1),Внески!$E:$E,"&lt;"&amp;DATE($B$1,13,1))))</f>
        <v/>
      </c>
      <c r="P58">
        <f>IF(A58="","",SUM(D58:O58))</f>
        <v/>
      </c>
    </row>
    <row r="59">
      <c r="A59">
        <f>IF(Члени!A57="","",Члени!A57)</f>
        <v/>
      </c>
      <c r="B59">
        <f>IF(A59="","",Члени!B57&amp;" "&amp;Члени!C57)</f>
        <v/>
      </c>
      <c r="C59">
        <f>IF(A59="","",Члени!H57)</f>
        <v/>
      </c>
      <c r="D59">
        <f>IF($A59="","",IF(SUMIFS(Внески!$D:$D,Внески!$B:$B,$A59,Внески!$E:$E,"&gt;="&amp;DATE($B$1,1,1),Внески!$E:$E,"&lt;"&amp;DATE($B$1,2,1))=0,"",SUMIFS(Внески!$D:$D,Внески!$B:$B,$A59,Внески!$E:$E,"&gt;="&amp;DATE($B$1,1,1),Внески!$E:$E,"&lt;"&amp;DATE($B$1,2,1))))</f>
        <v/>
      </c>
      <c r="E59">
        <f>IF($A59="","",IF(SUMIFS(Внески!$D:$D,Внески!$B:$B,$A59,Внески!$E:$E,"&gt;="&amp;DATE($B$1,2,1),Внески!$E:$E,"&lt;"&amp;DATE($B$1,3,1))=0,"",SUMIFS(Внески!$D:$D,Внески!$B:$B,$A59,Внески!$E:$E,"&gt;="&amp;DATE($B$1,2,1),Внески!$E:$E,"&lt;"&amp;DATE($B$1,3,1))))</f>
        <v/>
      </c>
      <c r="F59">
        <f>IF($A59="","",IF(SUMIFS(Внески!$D:$D,Внески!$B:$B,$A59,Внески!$E:$E,"&gt;="&amp;DATE($B$1,3,1),Внески!$E:$E,"&lt;"&amp;DATE($B$1,4,1))=0,"",SUMIFS(Внески!$D:$D,Внески!$B:$B,$A59,Внески!$E:$E,"&gt;="&amp;DATE($B$1,3,1),Внески!$E:$E,"&lt;"&amp;DATE($B$1,4,1))))</f>
        <v/>
      </c>
      <c r="G59">
        <f>IF($A59="","",IF(SUMIFS(Внески!$D:$D,Внески!$B:$B,$A59,Внески!$E:$E,"&gt;="&amp;DATE($B$1,4,1),Внески!$E:$E,"&lt;"&amp;DATE($B$1,5,1))=0,"",SUMIFS(Внески!$D:$D,Внески!$B:$B,$A59,Внески!$E:$E,"&gt;="&amp;DATE($B$1,4,1),Внески!$E:$E,"&lt;"&amp;DATE($B$1,5,1))))</f>
        <v/>
      </c>
      <c r="H59">
        <f>IF($A59="","",IF(SUMIFS(Внески!$D:$D,Внески!$B:$B,$A59,Внески!$E:$E,"&gt;="&amp;DATE($B$1,5,1),Внески!$E:$E,"&lt;"&amp;DATE($B$1,6,1))=0,"",SUMIFS(Внески!$D:$D,Внески!$B:$B,$A59,Внески!$E:$E,"&gt;="&amp;DATE($B$1,5,1),Внески!$E:$E,"&lt;"&amp;DATE($B$1,6,1))))</f>
        <v/>
      </c>
      <c r="I59">
        <f>IF($A59="","",IF(SUMIFS(Внески!$D:$D,Внески!$B:$B,$A59,Внески!$E:$E,"&gt;="&amp;DATE($B$1,6,1),Внески!$E:$E,"&lt;"&amp;DATE($B$1,7,1))=0,"",SUMIFS(Внески!$D:$D,Внески!$B:$B,$A59,Внески!$E:$E,"&gt;="&amp;DATE($B$1,6,1),Внески!$E:$E,"&lt;"&amp;DATE($B$1,7,1))))</f>
        <v/>
      </c>
      <c r="J59">
        <f>IF($A59="","",IF(SUMIFS(Внески!$D:$D,Внески!$B:$B,$A59,Внески!$E:$E,"&gt;="&amp;DATE($B$1,7,1),Внески!$E:$E,"&lt;"&amp;DATE($B$1,8,1))=0,"",SUMIFS(Внески!$D:$D,Внески!$B:$B,$A59,Внески!$E:$E,"&gt;="&amp;DATE($B$1,7,1),Внески!$E:$E,"&lt;"&amp;DATE($B$1,8,1))))</f>
        <v/>
      </c>
      <c r="K59">
        <f>IF($A59="","",IF(SUMIFS(Внески!$D:$D,Внески!$B:$B,$A59,Внески!$E:$E,"&gt;="&amp;DATE($B$1,8,1),Внески!$E:$E,"&lt;"&amp;DATE($B$1,9,1))=0,"",SUMIFS(Внески!$D:$D,Внески!$B:$B,$A59,Внески!$E:$E,"&gt;="&amp;DATE($B$1,8,1),Внески!$E:$E,"&lt;"&amp;DATE($B$1,9,1))))</f>
        <v/>
      </c>
      <c r="L59">
        <f>IF($A59="","",IF(SUMIFS(Внески!$D:$D,Внески!$B:$B,$A59,Внески!$E:$E,"&gt;="&amp;DATE($B$1,9,1),Внески!$E:$E,"&lt;"&amp;DATE($B$1,10,1))=0,"",SUMIFS(Внески!$D:$D,Внески!$B:$B,$A59,Внески!$E:$E,"&gt;="&amp;DATE($B$1,9,1),Внески!$E:$E,"&lt;"&amp;DATE($B$1,10,1))))</f>
        <v/>
      </c>
      <c r="M59">
        <f>IF($A59="","",IF(SUMIFS(Внески!$D:$D,Внески!$B:$B,$A59,Внески!$E:$E,"&gt;="&amp;DATE($B$1,10,1),Внески!$E:$E,"&lt;"&amp;DATE($B$1,11,1))=0,"",SUMIFS(Внески!$D:$D,Внески!$B:$B,$A59,Внески!$E:$E,"&gt;="&amp;DATE($B$1,10,1),Внески!$E:$E,"&lt;"&amp;DATE($B$1,11,1))))</f>
        <v/>
      </c>
      <c r="N59">
        <f>IF($A59="","",IF(SUMIFS(Внески!$D:$D,Внески!$B:$B,$A59,Внески!$E:$E,"&gt;="&amp;DATE($B$1,11,1),Внески!$E:$E,"&lt;"&amp;DATE($B$1,12,1))=0,"",SUMIFS(Внески!$D:$D,Внески!$B:$B,$A59,Внески!$E:$E,"&gt;="&amp;DATE($B$1,11,1),Внески!$E:$E,"&lt;"&amp;DATE($B$1,12,1))))</f>
        <v/>
      </c>
      <c r="O59">
        <f>IF($A59="","",IF(SUMIFS(Внески!$D:$D,Внески!$B:$B,$A59,Внески!$E:$E,"&gt;="&amp;DATE($B$1,12,1),Внески!$E:$E,"&lt;"&amp;DATE($B$1,13,1))=0,"",SUMIFS(Внески!$D:$D,Внески!$B:$B,$A59,Внески!$E:$E,"&gt;="&amp;DATE($B$1,12,1),Внески!$E:$E,"&lt;"&amp;DATE($B$1,13,1))))</f>
        <v/>
      </c>
      <c r="P59">
        <f>IF(A59="","",SUM(D59:O59))</f>
        <v/>
      </c>
    </row>
    <row r="60">
      <c r="A60">
        <f>IF(Члени!A58="","",Члени!A58)</f>
        <v/>
      </c>
      <c r="B60">
        <f>IF(A60="","",Члени!B58&amp;" "&amp;Члени!C58)</f>
        <v/>
      </c>
      <c r="C60">
        <f>IF(A60="","",Члени!H58)</f>
        <v/>
      </c>
      <c r="D60">
        <f>IF($A60="","",IF(SUMIFS(Внески!$D:$D,Внески!$B:$B,$A60,Внески!$E:$E,"&gt;="&amp;DATE($B$1,1,1),Внески!$E:$E,"&lt;"&amp;DATE($B$1,2,1))=0,"",SUMIFS(Внески!$D:$D,Внески!$B:$B,$A60,Внески!$E:$E,"&gt;="&amp;DATE($B$1,1,1),Внески!$E:$E,"&lt;"&amp;DATE($B$1,2,1))))</f>
        <v/>
      </c>
      <c r="E60">
        <f>IF($A60="","",IF(SUMIFS(Внески!$D:$D,Внески!$B:$B,$A60,Внески!$E:$E,"&gt;="&amp;DATE($B$1,2,1),Внески!$E:$E,"&lt;"&amp;DATE($B$1,3,1))=0,"",SUMIFS(Внески!$D:$D,Внески!$B:$B,$A60,Внески!$E:$E,"&gt;="&amp;DATE($B$1,2,1),Внески!$E:$E,"&lt;"&amp;DATE($B$1,3,1))))</f>
        <v/>
      </c>
      <c r="F60">
        <f>IF($A60="","",IF(SUMIFS(Внески!$D:$D,Внески!$B:$B,$A60,Внески!$E:$E,"&gt;="&amp;DATE($B$1,3,1),Внески!$E:$E,"&lt;"&amp;DATE($B$1,4,1))=0,"",SUMIFS(Внески!$D:$D,Внески!$B:$B,$A60,Внески!$E:$E,"&gt;="&amp;DATE($B$1,3,1),Внески!$E:$E,"&lt;"&amp;DATE($B$1,4,1))))</f>
        <v/>
      </c>
      <c r="G60">
        <f>IF($A60="","",IF(SUMIFS(Внески!$D:$D,Внески!$B:$B,$A60,Внески!$E:$E,"&gt;="&amp;DATE($B$1,4,1),Внески!$E:$E,"&lt;"&amp;DATE($B$1,5,1))=0,"",SUMIFS(Внески!$D:$D,Внески!$B:$B,$A60,Внески!$E:$E,"&gt;="&amp;DATE($B$1,4,1),Внески!$E:$E,"&lt;"&amp;DATE($B$1,5,1))))</f>
        <v/>
      </c>
      <c r="H60">
        <f>IF($A60="","",IF(SUMIFS(Внески!$D:$D,Внески!$B:$B,$A60,Внески!$E:$E,"&gt;="&amp;DATE($B$1,5,1),Внески!$E:$E,"&lt;"&amp;DATE($B$1,6,1))=0,"",SUMIFS(Внески!$D:$D,Внески!$B:$B,$A60,Внески!$E:$E,"&gt;="&amp;DATE($B$1,5,1),Внески!$E:$E,"&lt;"&amp;DATE($B$1,6,1))))</f>
        <v/>
      </c>
      <c r="I60">
        <f>IF($A60="","",IF(SUMIFS(Внески!$D:$D,Внески!$B:$B,$A60,Внески!$E:$E,"&gt;="&amp;DATE($B$1,6,1),Внески!$E:$E,"&lt;"&amp;DATE($B$1,7,1))=0,"",SUMIFS(Внески!$D:$D,Внески!$B:$B,$A60,Внески!$E:$E,"&gt;="&amp;DATE($B$1,6,1),Внески!$E:$E,"&lt;"&amp;DATE($B$1,7,1))))</f>
        <v/>
      </c>
      <c r="J60">
        <f>IF($A60="","",IF(SUMIFS(Внески!$D:$D,Внески!$B:$B,$A60,Внески!$E:$E,"&gt;="&amp;DATE($B$1,7,1),Внески!$E:$E,"&lt;"&amp;DATE($B$1,8,1))=0,"",SUMIFS(Внески!$D:$D,Внески!$B:$B,$A60,Внески!$E:$E,"&gt;="&amp;DATE($B$1,7,1),Внески!$E:$E,"&lt;"&amp;DATE($B$1,8,1))))</f>
        <v/>
      </c>
      <c r="K60">
        <f>IF($A60="","",IF(SUMIFS(Внески!$D:$D,Внески!$B:$B,$A60,Внески!$E:$E,"&gt;="&amp;DATE($B$1,8,1),Внески!$E:$E,"&lt;"&amp;DATE($B$1,9,1))=0,"",SUMIFS(Внески!$D:$D,Внески!$B:$B,$A60,Внески!$E:$E,"&gt;="&amp;DATE($B$1,8,1),Внески!$E:$E,"&lt;"&amp;DATE($B$1,9,1))))</f>
        <v/>
      </c>
      <c r="L60">
        <f>IF($A60="","",IF(SUMIFS(Внески!$D:$D,Внески!$B:$B,$A60,Внески!$E:$E,"&gt;="&amp;DATE($B$1,9,1),Внески!$E:$E,"&lt;"&amp;DATE($B$1,10,1))=0,"",SUMIFS(Внески!$D:$D,Внески!$B:$B,$A60,Внески!$E:$E,"&gt;="&amp;DATE($B$1,9,1),Внески!$E:$E,"&lt;"&amp;DATE($B$1,10,1))))</f>
        <v/>
      </c>
      <c r="M60">
        <f>IF($A60="","",IF(SUMIFS(Внески!$D:$D,Внески!$B:$B,$A60,Внески!$E:$E,"&gt;="&amp;DATE($B$1,10,1),Внески!$E:$E,"&lt;"&amp;DATE($B$1,11,1))=0,"",SUMIFS(Внески!$D:$D,Внески!$B:$B,$A60,Внески!$E:$E,"&gt;="&amp;DATE($B$1,10,1),Внески!$E:$E,"&lt;"&amp;DATE($B$1,11,1))))</f>
        <v/>
      </c>
      <c r="N60">
        <f>IF($A60="","",IF(SUMIFS(Внески!$D:$D,Внески!$B:$B,$A60,Внески!$E:$E,"&gt;="&amp;DATE($B$1,11,1),Внески!$E:$E,"&lt;"&amp;DATE($B$1,12,1))=0,"",SUMIFS(Внески!$D:$D,Внески!$B:$B,$A60,Внески!$E:$E,"&gt;="&amp;DATE($B$1,11,1),Внески!$E:$E,"&lt;"&amp;DATE($B$1,12,1))))</f>
        <v/>
      </c>
      <c r="O60">
        <f>IF($A60="","",IF(SUMIFS(Внески!$D:$D,Внески!$B:$B,$A60,Внески!$E:$E,"&gt;="&amp;DATE($B$1,12,1),Внески!$E:$E,"&lt;"&amp;DATE($B$1,13,1))=0,"",SUMIFS(Внески!$D:$D,Внески!$B:$B,$A60,Внески!$E:$E,"&gt;="&amp;DATE($B$1,12,1),Внески!$E:$E,"&lt;"&amp;DATE($B$1,13,1))))</f>
        <v/>
      </c>
      <c r="P60">
        <f>IF(A60="","",SUM(D60:O60))</f>
        <v/>
      </c>
    </row>
    <row r="61">
      <c r="A61">
        <f>IF(Члени!A59="","",Члени!A59)</f>
        <v/>
      </c>
      <c r="B61">
        <f>IF(A61="","",Члени!B59&amp;" "&amp;Члени!C59)</f>
        <v/>
      </c>
      <c r="C61">
        <f>IF(A61="","",Члени!H59)</f>
        <v/>
      </c>
      <c r="D61">
        <f>IF($A61="","",IF(SUMIFS(Внески!$D:$D,Внески!$B:$B,$A61,Внески!$E:$E,"&gt;="&amp;DATE($B$1,1,1),Внески!$E:$E,"&lt;"&amp;DATE($B$1,2,1))=0,"",SUMIFS(Внески!$D:$D,Внески!$B:$B,$A61,Внески!$E:$E,"&gt;="&amp;DATE($B$1,1,1),Внески!$E:$E,"&lt;"&amp;DATE($B$1,2,1))))</f>
        <v/>
      </c>
      <c r="E61">
        <f>IF($A61="","",IF(SUMIFS(Внески!$D:$D,Внески!$B:$B,$A61,Внески!$E:$E,"&gt;="&amp;DATE($B$1,2,1),Внески!$E:$E,"&lt;"&amp;DATE($B$1,3,1))=0,"",SUMIFS(Внески!$D:$D,Внески!$B:$B,$A61,Внески!$E:$E,"&gt;="&amp;DATE($B$1,2,1),Внески!$E:$E,"&lt;"&amp;DATE($B$1,3,1))))</f>
        <v/>
      </c>
      <c r="F61">
        <f>IF($A61="","",IF(SUMIFS(Внески!$D:$D,Внески!$B:$B,$A61,Внески!$E:$E,"&gt;="&amp;DATE($B$1,3,1),Внески!$E:$E,"&lt;"&amp;DATE($B$1,4,1))=0,"",SUMIFS(Внески!$D:$D,Внески!$B:$B,$A61,Внески!$E:$E,"&gt;="&amp;DATE($B$1,3,1),Внески!$E:$E,"&lt;"&amp;DATE($B$1,4,1))))</f>
        <v/>
      </c>
      <c r="G61">
        <f>IF($A61="","",IF(SUMIFS(Внески!$D:$D,Внески!$B:$B,$A61,Внески!$E:$E,"&gt;="&amp;DATE($B$1,4,1),Внески!$E:$E,"&lt;"&amp;DATE($B$1,5,1))=0,"",SUMIFS(Внески!$D:$D,Внески!$B:$B,$A61,Внески!$E:$E,"&gt;="&amp;DATE($B$1,4,1),Внески!$E:$E,"&lt;"&amp;DATE($B$1,5,1))))</f>
        <v/>
      </c>
      <c r="H61">
        <f>IF($A61="","",IF(SUMIFS(Внески!$D:$D,Внески!$B:$B,$A61,Внески!$E:$E,"&gt;="&amp;DATE($B$1,5,1),Внески!$E:$E,"&lt;"&amp;DATE($B$1,6,1))=0,"",SUMIFS(Внески!$D:$D,Внески!$B:$B,$A61,Внески!$E:$E,"&gt;="&amp;DATE($B$1,5,1),Внески!$E:$E,"&lt;"&amp;DATE($B$1,6,1))))</f>
        <v/>
      </c>
      <c r="I61">
        <f>IF($A61="","",IF(SUMIFS(Внески!$D:$D,Внески!$B:$B,$A61,Внески!$E:$E,"&gt;="&amp;DATE($B$1,6,1),Внески!$E:$E,"&lt;"&amp;DATE($B$1,7,1))=0,"",SUMIFS(Внески!$D:$D,Внески!$B:$B,$A61,Внески!$E:$E,"&gt;="&amp;DATE($B$1,6,1),Внески!$E:$E,"&lt;"&amp;DATE($B$1,7,1))))</f>
        <v/>
      </c>
      <c r="J61">
        <f>IF($A61="","",IF(SUMIFS(Внески!$D:$D,Внески!$B:$B,$A61,Внески!$E:$E,"&gt;="&amp;DATE($B$1,7,1),Внески!$E:$E,"&lt;"&amp;DATE($B$1,8,1))=0,"",SUMIFS(Внески!$D:$D,Внески!$B:$B,$A61,Внески!$E:$E,"&gt;="&amp;DATE($B$1,7,1),Внески!$E:$E,"&lt;"&amp;DATE($B$1,8,1))))</f>
        <v/>
      </c>
      <c r="K61">
        <f>IF($A61="","",IF(SUMIFS(Внески!$D:$D,Внески!$B:$B,$A61,Внески!$E:$E,"&gt;="&amp;DATE($B$1,8,1),Внески!$E:$E,"&lt;"&amp;DATE($B$1,9,1))=0,"",SUMIFS(Внески!$D:$D,Внески!$B:$B,$A61,Внески!$E:$E,"&gt;="&amp;DATE($B$1,8,1),Внески!$E:$E,"&lt;"&amp;DATE($B$1,9,1))))</f>
        <v/>
      </c>
      <c r="L61">
        <f>IF($A61="","",IF(SUMIFS(Внески!$D:$D,Внески!$B:$B,$A61,Внески!$E:$E,"&gt;="&amp;DATE($B$1,9,1),Внески!$E:$E,"&lt;"&amp;DATE($B$1,10,1))=0,"",SUMIFS(Внески!$D:$D,Внески!$B:$B,$A61,Внески!$E:$E,"&gt;="&amp;DATE($B$1,9,1),Внески!$E:$E,"&lt;"&amp;DATE($B$1,10,1))))</f>
        <v/>
      </c>
      <c r="M61">
        <f>IF($A61="","",IF(SUMIFS(Внески!$D:$D,Внески!$B:$B,$A61,Внески!$E:$E,"&gt;="&amp;DATE($B$1,10,1),Внески!$E:$E,"&lt;"&amp;DATE($B$1,11,1))=0,"",SUMIFS(Внески!$D:$D,Внески!$B:$B,$A61,Внески!$E:$E,"&gt;="&amp;DATE($B$1,10,1),Внески!$E:$E,"&lt;"&amp;DATE($B$1,11,1))))</f>
        <v/>
      </c>
      <c r="N61">
        <f>IF($A61="","",IF(SUMIFS(Внески!$D:$D,Внески!$B:$B,$A61,Внески!$E:$E,"&gt;="&amp;DATE($B$1,11,1),Внески!$E:$E,"&lt;"&amp;DATE($B$1,12,1))=0,"",SUMIFS(Внески!$D:$D,Внески!$B:$B,$A61,Внески!$E:$E,"&gt;="&amp;DATE($B$1,11,1),Внески!$E:$E,"&lt;"&amp;DATE($B$1,12,1))))</f>
        <v/>
      </c>
      <c r="O61">
        <f>IF($A61="","",IF(SUMIFS(Внески!$D:$D,Внески!$B:$B,$A61,Внески!$E:$E,"&gt;="&amp;DATE($B$1,12,1),Внески!$E:$E,"&lt;"&amp;DATE($B$1,13,1))=0,"",SUMIFS(Внески!$D:$D,Внески!$B:$B,$A61,Внески!$E:$E,"&gt;="&amp;DATE($B$1,12,1),Внески!$E:$E,"&lt;"&amp;DATE($B$1,13,1))))</f>
        <v/>
      </c>
      <c r="P61">
        <f>IF(A61="","",SUM(D61:O61))</f>
        <v/>
      </c>
    </row>
    <row r="62">
      <c r="A62">
        <f>IF(Члени!A60="","",Члени!A60)</f>
        <v/>
      </c>
      <c r="B62">
        <f>IF(A62="","",Члени!B60&amp;" "&amp;Члени!C60)</f>
        <v/>
      </c>
      <c r="C62">
        <f>IF(A62="","",Члени!H60)</f>
        <v/>
      </c>
      <c r="D62">
        <f>IF($A62="","",IF(SUMIFS(Внески!$D:$D,Внески!$B:$B,$A62,Внески!$E:$E,"&gt;="&amp;DATE($B$1,1,1),Внески!$E:$E,"&lt;"&amp;DATE($B$1,2,1))=0,"",SUMIFS(Внески!$D:$D,Внески!$B:$B,$A62,Внески!$E:$E,"&gt;="&amp;DATE($B$1,1,1),Внески!$E:$E,"&lt;"&amp;DATE($B$1,2,1))))</f>
        <v/>
      </c>
      <c r="E62">
        <f>IF($A62="","",IF(SUMIFS(Внески!$D:$D,Внески!$B:$B,$A62,Внески!$E:$E,"&gt;="&amp;DATE($B$1,2,1),Внески!$E:$E,"&lt;"&amp;DATE($B$1,3,1))=0,"",SUMIFS(Внески!$D:$D,Внески!$B:$B,$A62,Внески!$E:$E,"&gt;="&amp;DATE($B$1,2,1),Внески!$E:$E,"&lt;"&amp;DATE($B$1,3,1))))</f>
        <v/>
      </c>
      <c r="F62">
        <f>IF($A62="","",IF(SUMIFS(Внески!$D:$D,Внески!$B:$B,$A62,Внески!$E:$E,"&gt;="&amp;DATE($B$1,3,1),Внески!$E:$E,"&lt;"&amp;DATE($B$1,4,1))=0,"",SUMIFS(Внески!$D:$D,Внески!$B:$B,$A62,Внески!$E:$E,"&gt;="&amp;DATE($B$1,3,1),Внески!$E:$E,"&lt;"&amp;DATE($B$1,4,1))))</f>
        <v/>
      </c>
      <c r="G62">
        <f>IF($A62="","",IF(SUMIFS(Внески!$D:$D,Внески!$B:$B,$A62,Внески!$E:$E,"&gt;="&amp;DATE($B$1,4,1),Внески!$E:$E,"&lt;"&amp;DATE($B$1,5,1))=0,"",SUMIFS(Внески!$D:$D,Внески!$B:$B,$A62,Внески!$E:$E,"&gt;="&amp;DATE($B$1,4,1),Внески!$E:$E,"&lt;"&amp;DATE($B$1,5,1))))</f>
        <v/>
      </c>
      <c r="H62">
        <f>IF($A62="","",IF(SUMIFS(Внески!$D:$D,Внески!$B:$B,$A62,Внески!$E:$E,"&gt;="&amp;DATE($B$1,5,1),Внески!$E:$E,"&lt;"&amp;DATE($B$1,6,1))=0,"",SUMIFS(Внески!$D:$D,Внески!$B:$B,$A62,Внески!$E:$E,"&gt;="&amp;DATE($B$1,5,1),Внески!$E:$E,"&lt;"&amp;DATE($B$1,6,1))))</f>
        <v/>
      </c>
      <c r="I62">
        <f>IF($A62="","",IF(SUMIFS(Внески!$D:$D,Внески!$B:$B,$A62,Внески!$E:$E,"&gt;="&amp;DATE($B$1,6,1),Внески!$E:$E,"&lt;"&amp;DATE($B$1,7,1))=0,"",SUMIFS(Внески!$D:$D,Внески!$B:$B,$A62,Внески!$E:$E,"&gt;="&amp;DATE($B$1,6,1),Внески!$E:$E,"&lt;"&amp;DATE($B$1,7,1))))</f>
        <v/>
      </c>
      <c r="J62">
        <f>IF($A62="","",IF(SUMIFS(Внески!$D:$D,Внески!$B:$B,$A62,Внески!$E:$E,"&gt;="&amp;DATE($B$1,7,1),Внески!$E:$E,"&lt;"&amp;DATE($B$1,8,1))=0,"",SUMIFS(Внески!$D:$D,Внески!$B:$B,$A62,Внески!$E:$E,"&gt;="&amp;DATE($B$1,7,1),Внески!$E:$E,"&lt;"&amp;DATE($B$1,8,1))))</f>
        <v/>
      </c>
      <c r="K62">
        <f>IF($A62="","",IF(SUMIFS(Внески!$D:$D,Внески!$B:$B,$A62,Внески!$E:$E,"&gt;="&amp;DATE($B$1,8,1),Внески!$E:$E,"&lt;"&amp;DATE($B$1,9,1))=0,"",SUMIFS(Внески!$D:$D,Внески!$B:$B,$A62,Внески!$E:$E,"&gt;="&amp;DATE($B$1,8,1),Внески!$E:$E,"&lt;"&amp;DATE($B$1,9,1))))</f>
        <v/>
      </c>
      <c r="L62">
        <f>IF($A62="","",IF(SUMIFS(Внески!$D:$D,Внески!$B:$B,$A62,Внески!$E:$E,"&gt;="&amp;DATE($B$1,9,1),Внески!$E:$E,"&lt;"&amp;DATE($B$1,10,1))=0,"",SUMIFS(Внески!$D:$D,Внески!$B:$B,$A62,Внески!$E:$E,"&gt;="&amp;DATE($B$1,9,1),Внески!$E:$E,"&lt;"&amp;DATE($B$1,10,1))))</f>
        <v/>
      </c>
      <c r="M62">
        <f>IF($A62="","",IF(SUMIFS(Внески!$D:$D,Внески!$B:$B,$A62,Внески!$E:$E,"&gt;="&amp;DATE($B$1,10,1),Внески!$E:$E,"&lt;"&amp;DATE($B$1,11,1))=0,"",SUMIFS(Внески!$D:$D,Внески!$B:$B,$A62,Внески!$E:$E,"&gt;="&amp;DATE($B$1,10,1),Внески!$E:$E,"&lt;"&amp;DATE($B$1,11,1))))</f>
        <v/>
      </c>
      <c r="N62">
        <f>IF($A62="","",IF(SUMIFS(Внески!$D:$D,Внески!$B:$B,$A62,Внески!$E:$E,"&gt;="&amp;DATE($B$1,11,1),Внески!$E:$E,"&lt;"&amp;DATE($B$1,12,1))=0,"",SUMIFS(Внески!$D:$D,Внески!$B:$B,$A62,Внески!$E:$E,"&gt;="&amp;DATE($B$1,11,1),Внески!$E:$E,"&lt;"&amp;DATE($B$1,12,1))))</f>
        <v/>
      </c>
      <c r="O62">
        <f>IF($A62="","",IF(SUMIFS(Внески!$D:$D,Внески!$B:$B,$A62,Внески!$E:$E,"&gt;="&amp;DATE($B$1,12,1),Внески!$E:$E,"&lt;"&amp;DATE($B$1,13,1))=0,"",SUMIFS(Внески!$D:$D,Внески!$B:$B,$A62,Внески!$E:$E,"&gt;="&amp;DATE($B$1,12,1),Внески!$E:$E,"&lt;"&amp;DATE($B$1,13,1))))</f>
        <v/>
      </c>
      <c r="P62">
        <f>IF(A62="","",SUM(D62:O62))</f>
        <v/>
      </c>
    </row>
    <row r="63">
      <c r="A63">
        <f>IF(Члени!A61="","",Члени!A61)</f>
        <v/>
      </c>
      <c r="B63">
        <f>IF(A63="","",Члени!B61&amp;" "&amp;Члени!C61)</f>
        <v/>
      </c>
      <c r="C63">
        <f>IF(A63="","",Члени!H61)</f>
        <v/>
      </c>
      <c r="D63">
        <f>IF($A63="","",IF(SUMIFS(Внески!$D:$D,Внески!$B:$B,$A63,Внески!$E:$E,"&gt;="&amp;DATE($B$1,1,1),Внески!$E:$E,"&lt;"&amp;DATE($B$1,2,1))=0,"",SUMIFS(Внески!$D:$D,Внески!$B:$B,$A63,Внески!$E:$E,"&gt;="&amp;DATE($B$1,1,1),Внески!$E:$E,"&lt;"&amp;DATE($B$1,2,1))))</f>
        <v/>
      </c>
      <c r="E63">
        <f>IF($A63="","",IF(SUMIFS(Внески!$D:$D,Внески!$B:$B,$A63,Внески!$E:$E,"&gt;="&amp;DATE($B$1,2,1),Внески!$E:$E,"&lt;"&amp;DATE($B$1,3,1))=0,"",SUMIFS(Внески!$D:$D,Внески!$B:$B,$A63,Внески!$E:$E,"&gt;="&amp;DATE($B$1,2,1),Внески!$E:$E,"&lt;"&amp;DATE($B$1,3,1))))</f>
        <v/>
      </c>
      <c r="F63">
        <f>IF($A63="","",IF(SUMIFS(Внески!$D:$D,Внески!$B:$B,$A63,Внески!$E:$E,"&gt;="&amp;DATE($B$1,3,1),Внески!$E:$E,"&lt;"&amp;DATE($B$1,4,1))=0,"",SUMIFS(Внески!$D:$D,Внески!$B:$B,$A63,Внески!$E:$E,"&gt;="&amp;DATE($B$1,3,1),Внески!$E:$E,"&lt;"&amp;DATE($B$1,4,1))))</f>
        <v/>
      </c>
      <c r="G63">
        <f>IF($A63="","",IF(SUMIFS(Внески!$D:$D,Внески!$B:$B,$A63,Внески!$E:$E,"&gt;="&amp;DATE($B$1,4,1),Внески!$E:$E,"&lt;"&amp;DATE($B$1,5,1))=0,"",SUMIFS(Внески!$D:$D,Внески!$B:$B,$A63,Внески!$E:$E,"&gt;="&amp;DATE($B$1,4,1),Внески!$E:$E,"&lt;"&amp;DATE($B$1,5,1))))</f>
        <v/>
      </c>
      <c r="H63">
        <f>IF($A63="","",IF(SUMIFS(Внески!$D:$D,Внески!$B:$B,$A63,Внески!$E:$E,"&gt;="&amp;DATE($B$1,5,1),Внески!$E:$E,"&lt;"&amp;DATE($B$1,6,1))=0,"",SUMIFS(Внески!$D:$D,Внески!$B:$B,$A63,Внески!$E:$E,"&gt;="&amp;DATE($B$1,5,1),Внески!$E:$E,"&lt;"&amp;DATE($B$1,6,1))))</f>
        <v/>
      </c>
      <c r="I63">
        <f>IF($A63="","",IF(SUMIFS(Внески!$D:$D,Внески!$B:$B,$A63,Внески!$E:$E,"&gt;="&amp;DATE($B$1,6,1),Внески!$E:$E,"&lt;"&amp;DATE($B$1,7,1))=0,"",SUMIFS(Внески!$D:$D,Внески!$B:$B,$A63,Внески!$E:$E,"&gt;="&amp;DATE($B$1,6,1),Внески!$E:$E,"&lt;"&amp;DATE($B$1,7,1))))</f>
        <v/>
      </c>
      <c r="J63">
        <f>IF($A63="","",IF(SUMIFS(Внески!$D:$D,Внески!$B:$B,$A63,Внески!$E:$E,"&gt;="&amp;DATE($B$1,7,1),Внески!$E:$E,"&lt;"&amp;DATE($B$1,8,1))=0,"",SUMIFS(Внески!$D:$D,Внески!$B:$B,$A63,Внески!$E:$E,"&gt;="&amp;DATE($B$1,7,1),Внески!$E:$E,"&lt;"&amp;DATE($B$1,8,1))))</f>
        <v/>
      </c>
      <c r="K63">
        <f>IF($A63="","",IF(SUMIFS(Внески!$D:$D,Внески!$B:$B,$A63,Внески!$E:$E,"&gt;="&amp;DATE($B$1,8,1),Внески!$E:$E,"&lt;"&amp;DATE($B$1,9,1))=0,"",SUMIFS(Внески!$D:$D,Внески!$B:$B,$A63,Внески!$E:$E,"&gt;="&amp;DATE($B$1,8,1),Внески!$E:$E,"&lt;"&amp;DATE($B$1,9,1))))</f>
        <v/>
      </c>
      <c r="L63">
        <f>IF($A63="","",IF(SUMIFS(Внески!$D:$D,Внески!$B:$B,$A63,Внески!$E:$E,"&gt;="&amp;DATE($B$1,9,1),Внески!$E:$E,"&lt;"&amp;DATE($B$1,10,1))=0,"",SUMIFS(Внески!$D:$D,Внески!$B:$B,$A63,Внески!$E:$E,"&gt;="&amp;DATE($B$1,9,1),Внески!$E:$E,"&lt;"&amp;DATE($B$1,10,1))))</f>
        <v/>
      </c>
      <c r="M63">
        <f>IF($A63="","",IF(SUMIFS(Внески!$D:$D,Внески!$B:$B,$A63,Внески!$E:$E,"&gt;="&amp;DATE($B$1,10,1),Внески!$E:$E,"&lt;"&amp;DATE($B$1,11,1))=0,"",SUMIFS(Внески!$D:$D,Внески!$B:$B,$A63,Внески!$E:$E,"&gt;="&amp;DATE($B$1,10,1),Внески!$E:$E,"&lt;"&amp;DATE($B$1,11,1))))</f>
        <v/>
      </c>
      <c r="N63">
        <f>IF($A63="","",IF(SUMIFS(Внески!$D:$D,Внески!$B:$B,$A63,Внески!$E:$E,"&gt;="&amp;DATE($B$1,11,1),Внески!$E:$E,"&lt;"&amp;DATE($B$1,12,1))=0,"",SUMIFS(Внески!$D:$D,Внески!$B:$B,$A63,Внески!$E:$E,"&gt;="&amp;DATE($B$1,11,1),Внески!$E:$E,"&lt;"&amp;DATE($B$1,12,1))))</f>
        <v/>
      </c>
      <c r="O63">
        <f>IF($A63="","",IF(SUMIFS(Внески!$D:$D,Внески!$B:$B,$A63,Внески!$E:$E,"&gt;="&amp;DATE($B$1,12,1),Внески!$E:$E,"&lt;"&amp;DATE($B$1,13,1))=0,"",SUMIFS(Внески!$D:$D,Внески!$B:$B,$A63,Внески!$E:$E,"&gt;="&amp;DATE($B$1,12,1),Внески!$E:$E,"&lt;"&amp;DATE($B$1,13,1))))</f>
        <v/>
      </c>
      <c r="P63">
        <f>IF(A63="","",SUM(D63:O63))</f>
        <v/>
      </c>
    </row>
    <row r="64">
      <c r="A64">
        <f>IF(Члени!A62="","",Члени!A62)</f>
        <v/>
      </c>
      <c r="B64">
        <f>IF(A64="","",Члени!B62&amp;" "&amp;Члени!C62)</f>
        <v/>
      </c>
      <c r="C64">
        <f>IF(A64="","",Члени!H62)</f>
        <v/>
      </c>
      <c r="D64">
        <f>IF($A64="","",IF(SUMIFS(Внески!$D:$D,Внески!$B:$B,$A64,Внески!$E:$E,"&gt;="&amp;DATE($B$1,1,1),Внески!$E:$E,"&lt;"&amp;DATE($B$1,2,1))=0,"",SUMIFS(Внески!$D:$D,Внески!$B:$B,$A64,Внески!$E:$E,"&gt;="&amp;DATE($B$1,1,1),Внески!$E:$E,"&lt;"&amp;DATE($B$1,2,1))))</f>
        <v/>
      </c>
      <c r="E64">
        <f>IF($A64="","",IF(SUMIFS(Внески!$D:$D,Внески!$B:$B,$A64,Внески!$E:$E,"&gt;="&amp;DATE($B$1,2,1),Внески!$E:$E,"&lt;"&amp;DATE($B$1,3,1))=0,"",SUMIFS(Внески!$D:$D,Внески!$B:$B,$A64,Внески!$E:$E,"&gt;="&amp;DATE($B$1,2,1),Внески!$E:$E,"&lt;"&amp;DATE($B$1,3,1))))</f>
        <v/>
      </c>
      <c r="F64">
        <f>IF($A64="","",IF(SUMIFS(Внески!$D:$D,Внески!$B:$B,$A64,Внески!$E:$E,"&gt;="&amp;DATE($B$1,3,1),Внески!$E:$E,"&lt;"&amp;DATE($B$1,4,1))=0,"",SUMIFS(Внески!$D:$D,Внески!$B:$B,$A64,Внески!$E:$E,"&gt;="&amp;DATE($B$1,3,1),Внески!$E:$E,"&lt;"&amp;DATE($B$1,4,1))))</f>
        <v/>
      </c>
      <c r="G64">
        <f>IF($A64="","",IF(SUMIFS(Внески!$D:$D,Внески!$B:$B,$A64,Внески!$E:$E,"&gt;="&amp;DATE($B$1,4,1),Внески!$E:$E,"&lt;"&amp;DATE($B$1,5,1))=0,"",SUMIFS(Внески!$D:$D,Внески!$B:$B,$A64,Внески!$E:$E,"&gt;="&amp;DATE($B$1,4,1),Внески!$E:$E,"&lt;"&amp;DATE($B$1,5,1))))</f>
        <v/>
      </c>
      <c r="H64">
        <f>IF($A64="","",IF(SUMIFS(Внески!$D:$D,Внески!$B:$B,$A64,Внески!$E:$E,"&gt;="&amp;DATE($B$1,5,1),Внески!$E:$E,"&lt;"&amp;DATE($B$1,6,1))=0,"",SUMIFS(Внески!$D:$D,Внески!$B:$B,$A64,Внески!$E:$E,"&gt;="&amp;DATE($B$1,5,1),Внески!$E:$E,"&lt;"&amp;DATE($B$1,6,1))))</f>
        <v/>
      </c>
      <c r="I64">
        <f>IF($A64="","",IF(SUMIFS(Внески!$D:$D,Внески!$B:$B,$A64,Внески!$E:$E,"&gt;="&amp;DATE($B$1,6,1),Внески!$E:$E,"&lt;"&amp;DATE($B$1,7,1))=0,"",SUMIFS(Внески!$D:$D,Внески!$B:$B,$A64,Внески!$E:$E,"&gt;="&amp;DATE($B$1,6,1),Внески!$E:$E,"&lt;"&amp;DATE($B$1,7,1))))</f>
        <v/>
      </c>
      <c r="J64">
        <f>IF($A64="","",IF(SUMIFS(Внески!$D:$D,Внески!$B:$B,$A64,Внески!$E:$E,"&gt;="&amp;DATE($B$1,7,1),Внески!$E:$E,"&lt;"&amp;DATE($B$1,8,1))=0,"",SUMIFS(Внески!$D:$D,Внески!$B:$B,$A64,Внески!$E:$E,"&gt;="&amp;DATE($B$1,7,1),Внески!$E:$E,"&lt;"&amp;DATE($B$1,8,1))))</f>
        <v/>
      </c>
      <c r="K64">
        <f>IF($A64="","",IF(SUMIFS(Внески!$D:$D,Внески!$B:$B,$A64,Внески!$E:$E,"&gt;="&amp;DATE($B$1,8,1),Внески!$E:$E,"&lt;"&amp;DATE($B$1,9,1))=0,"",SUMIFS(Внески!$D:$D,Внески!$B:$B,$A64,Внески!$E:$E,"&gt;="&amp;DATE($B$1,8,1),Внески!$E:$E,"&lt;"&amp;DATE($B$1,9,1))))</f>
        <v/>
      </c>
      <c r="L64">
        <f>IF($A64="","",IF(SUMIFS(Внески!$D:$D,Внески!$B:$B,$A64,Внески!$E:$E,"&gt;="&amp;DATE($B$1,9,1),Внески!$E:$E,"&lt;"&amp;DATE($B$1,10,1))=0,"",SUMIFS(Внески!$D:$D,Внески!$B:$B,$A64,Внески!$E:$E,"&gt;="&amp;DATE($B$1,9,1),Внески!$E:$E,"&lt;"&amp;DATE($B$1,10,1))))</f>
        <v/>
      </c>
      <c r="M64">
        <f>IF($A64="","",IF(SUMIFS(Внески!$D:$D,Внески!$B:$B,$A64,Внески!$E:$E,"&gt;="&amp;DATE($B$1,10,1),Внески!$E:$E,"&lt;"&amp;DATE($B$1,11,1))=0,"",SUMIFS(Внески!$D:$D,Внески!$B:$B,$A64,Внески!$E:$E,"&gt;="&amp;DATE($B$1,10,1),Внески!$E:$E,"&lt;"&amp;DATE($B$1,11,1))))</f>
        <v/>
      </c>
      <c r="N64">
        <f>IF($A64="","",IF(SUMIFS(Внески!$D:$D,Внески!$B:$B,$A64,Внески!$E:$E,"&gt;="&amp;DATE($B$1,11,1),Внески!$E:$E,"&lt;"&amp;DATE($B$1,12,1))=0,"",SUMIFS(Внески!$D:$D,Внески!$B:$B,$A64,Внески!$E:$E,"&gt;="&amp;DATE($B$1,11,1),Внески!$E:$E,"&lt;"&amp;DATE($B$1,12,1))))</f>
        <v/>
      </c>
      <c r="O64">
        <f>IF($A64="","",IF(SUMIFS(Внески!$D:$D,Внески!$B:$B,$A64,Внески!$E:$E,"&gt;="&amp;DATE($B$1,12,1),Внески!$E:$E,"&lt;"&amp;DATE($B$1,13,1))=0,"",SUMIFS(Внески!$D:$D,Внески!$B:$B,$A64,Внески!$E:$E,"&gt;="&amp;DATE($B$1,12,1),Внески!$E:$E,"&lt;"&amp;DATE($B$1,13,1))))</f>
        <v/>
      </c>
      <c r="P64">
        <f>IF(A64="","",SUM(D64:O64))</f>
        <v/>
      </c>
    </row>
    <row r="65">
      <c r="A65">
        <f>IF(Члени!A63="","",Члени!A63)</f>
        <v/>
      </c>
      <c r="B65">
        <f>IF(A65="","",Члени!B63&amp;" "&amp;Члени!C63)</f>
        <v/>
      </c>
      <c r="C65">
        <f>IF(A65="","",Члени!H63)</f>
        <v/>
      </c>
      <c r="D65">
        <f>IF($A65="","",IF(SUMIFS(Внески!$D:$D,Внески!$B:$B,$A65,Внески!$E:$E,"&gt;="&amp;DATE($B$1,1,1),Внески!$E:$E,"&lt;"&amp;DATE($B$1,2,1))=0,"",SUMIFS(Внески!$D:$D,Внески!$B:$B,$A65,Внески!$E:$E,"&gt;="&amp;DATE($B$1,1,1),Внески!$E:$E,"&lt;"&amp;DATE($B$1,2,1))))</f>
        <v/>
      </c>
      <c r="E65">
        <f>IF($A65="","",IF(SUMIFS(Внески!$D:$D,Внески!$B:$B,$A65,Внески!$E:$E,"&gt;="&amp;DATE($B$1,2,1),Внески!$E:$E,"&lt;"&amp;DATE($B$1,3,1))=0,"",SUMIFS(Внески!$D:$D,Внески!$B:$B,$A65,Внески!$E:$E,"&gt;="&amp;DATE($B$1,2,1),Внески!$E:$E,"&lt;"&amp;DATE($B$1,3,1))))</f>
        <v/>
      </c>
      <c r="F65">
        <f>IF($A65="","",IF(SUMIFS(Внески!$D:$D,Внески!$B:$B,$A65,Внески!$E:$E,"&gt;="&amp;DATE($B$1,3,1),Внески!$E:$E,"&lt;"&amp;DATE($B$1,4,1))=0,"",SUMIFS(Внески!$D:$D,Внески!$B:$B,$A65,Внески!$E:$E,"&gt;="&amp;DATE($B$1,3,1),Внески!$E:$E,"&lt;"&amp;DATE($B$1,4,1))))</f>
        <v/>
      </c>
      <c r="G65">
        <f>IF($A65="","",IF(SUMIFS(Внески!$D:$D,Внески!$B:$B,$A65,Внески!$E:$E,"&gt;="&amp;DATE($B$1,4,1),Внески!$E:$E,"&lt;"&amp;DATE($B$1,5,1))=0,"",SUMIFS(Внески!$D:$D,Внески!$B:$B,$A65,Внески!$E:$E,"&gt;="&amp;DATE($B$1,4,1),Внески!$E:$E,"&lt;"&amp;DATE($B$1,5,1))))</f>
        <v/>
      </c>
      <c r="H65">
        <f>IF($A65="","",IF(SUMIFS(Внески!$D:$D,Внески!$B:$B,$A65,Внески!$E:$E,"&gt;="&amp;DATE($B$1,5,1),Внески!$E:$E,"&lt;"&amp;DATE($B$1,6,1))=0,"",SUMIFS(Внески!$D:$D,Внески!$B:$B,$A65,Внески!$E:$E,"&gt;="&amp;DATE($B$1,5,1),Внески!$E:$E,"&lt;"&amp;DATE($B$1,6,1))))</f>
        <v/>
      </c>
      <c r="I65">
        <f>IF($A65="","",IF(SUMIFS(Внески!$D:$D,Внески!$B:$B,$A65,Внески!$E:$E,"&gt;="&amp;DATE($B$1,6,1),Внески!$E:$E,"&lt;"&amp;DATE($B$1,7,1))=0,"",SUMIFS(Внески!$D:$D,Внески!$B:$B,$A65,Внески!$E:$E,"&gt;="&amp;DATE($B$1,6,1),Внески!$E:$E,"&lt;"&amp;DATE($B$1,7,1))))</f>
        <v/>
      </c>
      <c r="J65">
        <f>IF($A65="","",IF(SUMIFS(Внески!$D:$D,Внески!$B:$B,$A65,Внески!$E:$E,"&gt;="&amp;DATE($B$1,7,1),Внески!$E:$E,"&lt;"&amp;DATE($B$1,8,1))=0,"",SUMIFS(Внески!$D:$D,Внески!$B:$B,$A65,Внески!$E:$E,"&gt;="&amp;DATE($B$1,7,1),Внески!$E:$E,"&lt;"&amp;DATE($B$1,8,1))))</f>
        <v/>
      </c>
      <c r="K65">
        <f>IF($A65="","",IF(SUMIFS(Внески!$D:$D,Внески!$B:$B,$A65,Внески!$E:$E,"&gt;="&amp;DATE($B$1,8,1),Внески!$E:$E,"&lt;"&amp;DATE($B$1,9,1))=0,"",SUMIFS(Внески!$D:$D,Внески!$B:$B,$A65,Внески!$E:$E,"&gt;="&amp;DATE($B$1,8,1),Внески!$E:$E,"&lt;"&amp;DATE($B$1,9,1))))</f>
        <v/>
      </c>
      <c r="L65">
        <f>IF($A65="","",IF(SUMIFS(Внески!$D:$D,Внески!$B:$B,$A65,Внески!$E:$E,"&gt;="&amp;DATE($B$1,9,1),Внески!$E:$E,"&lt;"&amp;DATE($B$1,10,1))=0,"",SUMIFS(Внески!$D:$D,Внески!$B:$B,$A65,Внески!$E:$E,"&gt;="&amp;DATE($B$1,9,1),Внески!$E:$E,"&lt;"&amp;DATE($B$1,10,1))))</f>
        <v/>
      </c>
      <c r="M65">
        <f>IF($A65="","",IF(SUMIFS(Внески!$D:$D,Внески!$B:$B,$A65,Внески!$E:$E,"&gt;="&amp;DATE($B$1,10,1),Внески!$E:$E,"&lt;"&amp;DATE($B$1,11,1))=0,"",SUMIFS(Внески!$D:$D,Внески!$B:$B,$A65,Внески!$E:$E,"&gt;="&amp;DATE($B$1,10,1),Внески!$E:$E,"&lt;"&amp;DATE($B$1,11,1))))</f>
        <v/>
      </c>
      <c r="N65">
        <f>IF($A65="","",IF(SUMIFS(Внески!$D:$D,Внески!$B:$B,$A65,Внески!$E:$E,"&gt;="&amp;DATE($B$1,11,1),Внески!$E:$E,"&lt;"&amp;DATE($B$1,12,1))=0,"",SUMIFS(Внески!$D:$D,Внески!$B:$B,$A65,Внески!$E:$E,"&gt;="&amp;DATE($B$1,11,1),Внески!$E:$E,"&lt;"&amp;DATE($B$1,12,1))))</f>
        <v/>
      </c>
      <c r="O65">
        <f>IF($A65="","",IF(SUMIFS(Внески!$D:$D,Внески!$B:$B,$A65,Внески!$E:$E,"&gt;="&amp;DATE($B$1,12,1),Внески!$E:$E,"&lt;"&amp;DATE($B$1,13,1))=0,"",SUMIFS(Внески!$D:$D,Внески!$B:$B,$A65,Внески!$E:$E,"&gt;="&amp;DATE($B$1,12,1),Внески!$E:$E,"&lt;"&amp;DATE($B$1,13,1))))</f>
        <v/>
      </c>
      <c r="P65">
        <f>IF(A65="","",SUM(D65:O65))</f>
        <v/>
      </c>
    </row>
    <row r="66">
      <c r="A66">
        <f>IF(Члени!A64="","",Члени!A64)</f>
        <v/>
      </c>
      <c r="B66">
        <f>IF(A66="","",Члени!B64&amp;" "&amp;Члени!C64)</f>
        <v/>
      </c>
      <c r="C66">
        <f>IF(A66="","",Члени!H64)</f>
        <v/>
      </c>
      <c r="D66">
        <f>IF($A66="","",IF(SUMIFS(Внески!$D:$D,Внески!$B:$B,$A66,Внески!$E:$E,"&gt;="&amp;DATE($B$1,1,1),Внески!$E:$E,"&lt;"&amp;DATE($B$1,2,1))=0,"",SUMIFS(Внески!$D:$D,Внески!$B:$B,$A66,Внески!$E:$E,"&gt;="&amp;DATE($B$1,1,1),Внески!$E:$E,"&lt;"&amp;DATE($B$1,2,1))))</f>
        <v/>
      </c>
      <c r="E66">
        <f>IF($A66="","",IF(SUMIFS(Внески!$D:$D,Внески!$B:$B,$A66,Внески!$E:$E,"&gt;="&amp;DATE($B$1,2,1),Внески!$E:$E,"&lt;"&amp;DATE($B$1,3,1))=0,"",SUMIFS(Внески!$D:$D,Внески!$B:$B,$A66,Внески!$E:$E,"&gt;="&amp;DATE($B$1,2,1),Внески!$E:$E,"&lt;"&amp;DATE($B$1,3,1))))</f>
        <v/>
      </c>
      <c r="F66">
        <f>IF($A66="","",IF(SUMIFS(Внески!$D:$D,Внески!$B:$B,$A66,Внески!$E:$E,"&gt;="&amp;DATE($B$1,3,1),Внески!$E:$E,"&lt;"&amp;DATE($B$1,4,1))=0,"",SUMIFS(Внески!$D:$D,Внески!$B:$B,$A66,Внески!$E:$E,"&gt;="&amp;DATE($B$1,3,1),Внески!$E:$E,"&lt;"&amp;DATE($B$1,4,1))))</f>
        <v/>
      </c>
      <c r="G66">
        <f>IF($A66="","",IF(SUMIFS(Внески!$D:$D,Внески!$B:$B,$A66,Внески!$E:$E,"&gt;="&amp;DATE($B$1,4,1),Внески!$E:$E,"&lt;"&amp;DATE($B$1,5,1))=0,"",SUMIFS(Внески!$D:$D,Внески!$B:$B,$A66,Внески!$E:$E,"&gt;="&amp;DATE($B$1,4,1),Внески!$E:$E,"&lt;"&amp;DATE($B$1,5,1))))</f>
        <v/>
      </c>
      <c r="H66">
        <f>IF($A66="","",IF(SUMIFS(Внески!$D:$D,Внески!$B:$B,$A66,Внески!$E:$E,"&gt;="&amp;DATE($B$1,5,1),Внески!$E:$E,"&lt;"&amp;DATE($B$1,6,1))=0,"",SUMIFS(Внески!$D:$D,Внески!$B:$B,$A66,Внески!$E:$E,"&gt;="&amp;DATE($B$1,5,1),Внески!$E:$E,"&lt;"&amp;DATE($B$1,6,1))))</f>
        <v/>
      </c>
      <c r="I66">
        <f>IF($A66="","",IF(SUMIFS(Внески!$D:$D,Внески!$B:$B,$A66,Внески!$E:$E,"&gt;="&amp;DATE($B$1,6,1),Внески!$E:$E,"&lt;"&amp;DATE($B$1,7,1))=0,"",SUMIFS(Внески!$D:$D,Внески!$B:$B,$A66,Внески!$E:$E,"&gt;="&amp;DATE($B$1,6,1),Внески!$E:$E,"&lt;"&amp;DATE($B$1,7,1))))</f>
        <v/>
      </c>
      <c r="J66">
        <f>IF($A66="","",IF(SUMIFS(Внески!$D:$D,Внески!$B:$B,$A66,Внески!$E:$E,"&gt;="&amp;DATE($B$1,7,1),Внески!$E:$E,"&lt;"&amp;DATE($B$1,8,1))=0,"",SUMIFS(Внески!$D:$D,Внески!$B:$B,$A66,Внески!$E:$E,"&gt;="&amp;DATE($B$1,7,1),Внески!$E:$E,"&lt;"&amp;DATE($B$1,8,1))))</f>
        <v/>
      </c>
      <c r="K66">
        <f>IF($A66="","",IF(SUMIFS(Внески!$D:$D,Внески!$B:$B,$A66,Внески!$E:$E,"&gt;="&amp;DATE($B$1,8,1),Внески!$E:$E,"&lt;"&amp;DATE($B$1,9,1))=0,"",SUMIFS(Внески!$D:$D,Внески!$B:$B,$A66,Внески!$E:$E,"&gt;="&amp;DATE($B$1,8,1),Внески!$E:$E,"&lt;"&amp;DATE($B$1,9,1))))</f>
        <v/>
      </c>
      <c r="L66">
        <f>IF($A66="","",IF(SUMIFS(Внески!$D:$D,Внески!$B:$B,$A66,Внески!$E:$E,"&gt;="&amp;DATE($B$1,9,1),Внески!$E:$E,"&lt;"&amp;DATE($B$1,10,1))=0,"",SUMIFS(Внески!$D:$D,Внески!$B:$B,$A66,Внески!$E:$E,"&gt;="&amp;DATE($B$1,9,1),Внески!$E:$E,"&lt;"&amp;DATE($B$1,10,1))))</f>
        <v/>
      </c>
      <c r="M66">
        <f>IF($A66="","",IF(SUMIFS(Внески!$D:$D,Внески!$B:$B,$A66,Внески!$E:$E,"&gt;="&amp;DATE($B$1,10,1),Внески!$E:$E,"&lt;"&amp;DATE($B$1,11,1))=0,"",SUMIFS(Внески!$D:$D,Внески!$B:$B,$A66,Внески!$E:$E,"&gt;="&amp;DATE($B$1,10,1),Внески!$E:$E,"&lt;"&amp;DATE($B$1,11,1))))</f>
        <v/>
      </c>
      <c r="N66">
        <f>IF($A66="","",IF(SUMIFS(Внески!$D:$D,Внески!$B:$B,$A66,Внески!$E:$E,"&gt;="&amp;DATE($B$1,11,1),Внески!$E:$E,"&lt;"&amp;DATE($B$1,12,1))=0,"",SUMIFS(Внески!$D:$D,Внески!$B:$B,$A66,Внески!$E:$E,"&gt;="&amp;DATE($B$1,11,1),Внески!$E:$E,"&lt;"&amp;DATE($B$1,12,1))))</f>
        <v/>
      </c>
      <c r="O66">
        <f>IF($A66="","",IF(SUMIFS(Внески!$D:$D,Внески!$B:$B,$A66,Внески!$E:$E,"&gt;="&amp;DATE($B$1,12,1),Внески!$E:$E,"&lt;"&amp;DATE($B$1,13,1))=0,"",SUMIFS(Внески!$D:$D,Внески!$B:$B,$A66,Внески!$E:$E,"&gt;="&amp;DATE($B$1,12,1),Внески!$E:$E,"&lt;"&amp;DATE($B$1,13,1))))</f>
        <v/>
      </c>
      <c r="P66">
        <f>IF(A66="","",SUM(D66:O66))</f>
        <v/>
      </c>
    </row>
    <row r="67">
      <c r="A67">
        <f>IF(Члени!A65="","",Члени!A65)</f>
        <v/>
      </c>
      <c r="B67">
        <f>IF(A67="","",Члени!B65&amp;" "&amp;Члени!C65)</f>
        <v/>
      </c>
      <c r="C67">
        <f>IF(A67="","",Члени!H65)</f>
        <v/>
      </c>
      <c r="D67">
        <f>IF($A67="","",IF(SUMIFS(Внески!$D:$D,Внески!$B:$B,$A67,Внески!$E:$E,"&gt;="&amp;DATE($B$1,1,1),Внески!$E:$E,"&lt;"&amp;DATE($B$1,2,1))=0,"",SUMIFS(Внески!$D:$D,Внески!$B:$B,$A67,Внески!$E:$E,"&gt;="&amp;DATE($B$1,1,1),Внески!$E:$E,"&lt;"&amp;DATE($B$1,2,1))))</f>
        <v/>
      </c>
      <c r="E67">
        <f>IF($A67="","",IF(SUMIFS(Внески!$D:$D,Внески!$B:$B,$A67,Внески!$E:$E,"&gt;="&amp;DATE($B$1,2,1),Внески!$E:$E,"&lt;"&amp;DATE($B$1,3,1))=0,"",SUMIFS(Внески!$D:$D,Внески!$B:$B,$A67,Внески!$E:$E,"&gt;="&amp;DATE($B$1,2,1),Внески!$E:$E,"&lt;"&amp;DATE($B$1,3,1))))</f>
        <v/>
      </c>
      <c r="F67">
        <f>IF($A67="","",IF(SUMIFS(Внески!$D:$D,Внески!$B:$B,$A67,Внески!$E:$E,"&gt;="&amp;DATE($B$1,3,1),Внески!$E:$E,"&lt;"&amp;DATE($B$1,4,1))=0,"",SUMIFS(Внески!$D:$D,Внески!$B:$B,$A67,Внески!$E:$E,"&gt;="&amp;DATE($B$1,3,1),Внески!$E:$E,"&lt;"&amp;DATE($B$1,4,1))))</f>
        <v/>
      </c>
      <c r="G67">
        <f>IF($A67="","",IF(SUMIFS(Внески!$D:$D,Внески!$B:$B,$A67,Внески!$E:$E,"&gt;="&amp;DATE($B$1,4,1),Внески!$E:$E,"&lt;"&amp;DATE($B$1,5,1))=0,"",SUMIFS(Внески!$D:$D,Внески!$B:$B,$A67,Внески!$E:$E,"&gt;="&amp;DATE($B$1,4,1),Внески!$E:$E,"&lt;"&amp;DATE($B$1,5,1))))</f>
        <v/>
      </c>
      <c r="H67">
        <f>IF($A67="","",IF(SUMIFS(Внески!$D:$D,Внески!$B:$B,$A67,Внески!$E:$E,"&gt;="&amp;DATE($B$1,5,1),Внески!$E:$E,"&lt;"&amp;DATE($B$1,6,1))=0,"",SUMIFS(Внески!$D:$D,Внески!$B:$B,$A67,Внески!$E:$E,"&gt;="&amp;DATE($B$1,5,1),Внески!$E:$E,"&lt;"&amp;DATE($B$1,6,1))))</f>
        <v/>
      </c>
      <c r="I67">
        <f>IF($A67="","",IF(SUMIFS(Внески!$D:$D,Внески!$B:$B,$A67,Внески!$E:$E,"&gt;="&amp;DATE($B$1,6,1),Внески!$E:$E,"&lt;"&amp;DATE($B$1,7,1))=0,"",SUMIFS(Внески!$D:$D,Внески!$B:$B,$A67,Внески!$E:$E,"&gt;="&amp;DATE($B$1,6,1),Внески!$E:$E,"&lt;"&amp;DATE($B$1,7,1))))</f>
        <v/>
      </c>
      <c r="J67">
        <f>IF($A67="","",IF(SUMIFS(Внески!$D:$D,Внески!$B:$B,$A67,Внески!$E:$E,"&gt;="&amp;DATE($B$1,7,1),Внески!$E:$E,"&lt;"&amp;DATE($B$1,8,1))=0,"",SUMIFS(Внески!$D:$D,Внески!$B:$B,$A67,Внески!$E:$E,"&gt;="&amp;DATE($B$1,7,1),Внески!$E:$E,"&lt;"&amp;DATE($B$1,8,1))))</f>
        <v/>
      </c>
      <c r="K67">
        <f>IF($A67="","",IF(SUMIFS(Внески!$D:$D,Внески!$B:$B,$A67,Внески!$E:$E,"&gt;="&amp;DATE($B$1,8,1),Внески!$E:$E,"&lt;"&amp;DATE($B$1,9,1))=0,"",SUMIFS(Внески!$D:$D,Внески!$B:$B,$A67,Внески!$E:$E,"&gt;="&amp;DATE($B$1,8,1),Внески!$E:$E,"&lt;"&amp;DATE($B$1,9,1))))</f>
        <v/>
      </c>
      <c r="L67">
        <f>IF($A67="","",IF(SUMIFS(Внески!$D:$D,Внески!$B:$B,$A67,Внески!$E:$E,"&gt;="&amp;DATE($B$1,9,1),Внески!$E:$E,"&lt;"&amp;DATE($B$1,10,1))=0,"",SUMIFS(Внески!$D:$D,Внески!$B:$B,$A67,Внески!$E:$E,"&gt;="&amp;DATE($B$1,9,1),Внески!$E:$E,"&lt;"&amp;DATE($B$1,10,1))))</f>
        <v/>
      </c>
      <c r="M67">
        <f>IF($A67="","",IF(SUMIFS(Внески!$D:$D,Внески!$B:$B,$A67,Внески!$E:$E,"&gt;="&amp;DATE($B$1,10,1),Внески!$E:$E,"&lt;"&amp;DATE($B$1,11,1))=0,"",SUMIFS(Внески!$D:$D,Внески!$B:$B,$A67,Внески!$E:$E,"&gt;="&amp;DATE($B$1,10,1),Внески!$E:$E,"&lt;"&amp;DATE($B$1,11,1))))</f>
        <v/>
      </c>
      <c r="N67">
        <f>IF($A67="","",IF(SUMIFS(Внески!$D:$D,Внески!$B:$B,$A67,Внески!$E:$E,"&gt;="&amp;DATE($B$1,11,1),Внески!$E:$E,"&lt;"&amp;DATE($B$1,12,1))=0,"",SUMIFS(Внески!$D:$D,Внески!$B:$B,$A67,Внески!$E:$E,"&gt;="&amp;DATE($B$1,11,1),Внески!$E:$E,"&lt;"&amp;DATE($B$1,12,1))))</f>
        <v/>
      </c>
      <c r="O67">
        <f>IF($A67="","",IF(SUMIFS(Внески!$D:$D,Внески!$B:$B,$A67,Внески!$E:$E,"&gt;="&amp;DATE($B$1,12,1),Внески!$E:$E,"&lt;"&amp;DATE($B$1,13,1))=0,"",SUMIFS(Внески!$D:$D,Внески!$B:$B,$A67,Внески!$E:$E,"&gt;="&amp;DATE($B$1,12,1),Внески!$E:$E,"&lt;"&amp;DATE($B$1,13,1))))</f>
        <v/>
      </c>
      <c r="P67">
        <f>IF(A67="","",SUM(D67:O67))</f>
        <v/>
      </c>
    </row>
    <row r="68">
      <c r="A68">
        <f>IF(Члени!A66="","",Члени!A66)</f>
        <v/>
      </c>
      <c r="B68">
        <f>IF(A68="","",Члени!B66&amp;" "&amp;Члени!C66)</f>
        <v/>
      </c>
      <c r="C68">
        <f>IF(A68="","",Члени!H66)</f>
        <v/>
      </c>
      <c r="D68">
        <f>IF($A68="","",IF(SUMIFS(Внески!$D:$D,Внески!$B:$B,$A68,Внески!$E:$E,"&gt;="&amp;DATE($B$1,1,1),Внески!$E:$E,"&lt;"&amp;DATE($B$1,2,1))=0,"",SUMIFS(Внески!$D:$D,Внески!$B:$B,$A68,Внески!$E:$E,"&gt;="&amp;DATE($B$1,1,1),Внески!$E:$E,"&lt;"&amp;DATE($B$1,2,1))))</f>
        <v/>
      </c>
      <c r="E68">
        <f>IF($A68="","",IF(SUMIFS(Внески!$D:$D,Внески!$B:$B,$A68,Внески!$E:$E,"&gt;="&amp;DATE($B$1,2,1),Внески!$E:$E,"&lt;"&amp;DATE($B$1,3,1))=0,"",SUMIFS(Внески!$D:$D,Внески!$B:$B,$A68,Внески!$E:$E,"&gt;="&amp;DATE($B$1,2,1),Внески!$E:$E,"&lt;"&amp;DATE($B$1,3,1))))</f>
        <v/>
      </c>
      <c r="F68">
        <f>IF($A68="","",IF(SUMIFS(Внески!$D:$D,Внески!$B:$B,$A68,Внески!$E:$E,"&gt;="&amp;DATE($B$1,3,1),Внески!$E:$E,"&lt;"&amp;DATE($B$1,4,1))=0,"",SUMIFS(Внески!$D:$D,Внески!$B:$B,$A68,Внески!$E:$E,"&gt;="&amp;DATE($B$1,3,1),Внески!$E:$E,"&lt;"&amp;DATE($B$1,4,1))))</f>
        <v/>
      </c>
      <c r="G68">
        <f>IF($A68="","",IF(SUMIFS(Внески!$D:$D,Внески!$B:$B,$A68,Внески!$E:$E,"&gt;="&amp;DATE($B$1,4,1),Внески!$E:$E,"&lt;"&amp;DATE($B$1,5,1))=0,"",SUMIFS(Внески!$D:$D,Внески!$B:$B,$A68,Внески!$E:$E,"&gt;="&amp;DATE($B$1,4,1),Внески!$E:$E,"&lt;"&amp;DATE($B$1,5,1))))</f>
        <v/>
      </c>
      <c r="H68">
        <f>IF($A68="","",IF(SUMIFS(Внески!$D:$D,Внески!$B:$B,$A68,Внески!$E:$E,"&gt;="&amp;DATE($B$1,5,1),Внески!$E:$E,"&lt;"&amp;DATE($B$1,6,1))=0,"",SUMIFS(Внески!$D:$D,Внески!$B:$B,$A68,Внески!$E:$E,"&gt;="&amp;DATE($B$1,5,1),Внески!$E:$E,"&lt;"&amp;DATE($B$1,6,1))))</f>
        <v/>
      </c>
      <c r="I68">
        <f>IF($A68="","",IF(SUMIFS(Внески!$D:$D,Внески!$B:$B,$A68,Внески!$E:$E,"&gt;="&amp;DATE($B$1,6,1),Внески!$E:$E,"&lt;"&amp;DATE($B$1,7,1))=0,"",SUMIFS(Внески!$D:$D,Внески!$B:$B,$A68,Внески!$E:$E,"&gt;="&amp;DATE($B$1,6,1),Внески!$E:$E,"&lt;"&amp;DATE($B$1,7,1))))</f>
        <v/>
      </c>
      <c r="J68">
        <f>IF($A68="","",IF(SUMIFS(Внески!$D:$D,Внески!$B:$B,$A68,Внески!$E:$E,"&gt;="&amp;DATE($B$1,7,1),Внески!$E:$E,"&lt;"&amp;DATE($B$1,8,1))=0,"",SUMIFS(Внески!$D:$D,Внески!$B:$B,$A68,Внески!$E:$E,"&gt;="&amp;DATE($B$1,7,1),Внески!$E:$E,"&lt;"&amp;DATE($B$1,8,1))))</f>
        <v/>
      </c>
      <c r="K68">
        <f>IF($A68="","",IF(SUMIFS(Внески!$D:$D,Внески!$B:$B,$A68,Внески!$E:$E,"&gt;="&amp;DATE($B$1,8,1),Внески!$E:$E,"&lt;"&amp;DATE($B$1,9,1))=0,"",SUMIFS(Внески!$D:$D,Внески!$B:$B,$A68,Внески!$E:$E,"&gt;="&amp;DATE($B$1,8,1),Внески!$E:$E,"&lt;"&amp;DATE($B$1,9,1))))</f>
        <v/>
      </c>
      <c r="L68">
        <f>IF($A68="","",IF(SUMIFS(Внески!$D:$D,Внески!$B:$B,$A68,Внески!$E:$E,"&gt;="&amp;DATE($B$1,9,1),Внески!$E:$E,"&lt;"&amp;DATE($B$1,10,1))=0,"",SUMIFS(Внески!$D:$D,Внески!$B:$B,$A68,Внески!$E:$E,"&gt;="&amp;DATE($B$1,9,1),Внески!$E:$E,"&lt;"&amp;DATE($B$1,10,1))))</f>
        <v/>
      </c>
      <c r="M68">
        <f>IF($A68="","",IF(SUMIFS(Внески!$D:$D,Внески!$B:$B,$A68,Внески!$E:$E,"&gt;="&amp;DATE($B$1,10,1),Внески!$E:$E,"&lt;"&amp;DATE($B$1,11,1))=0,"",SUMIFS(Внески!$D:$D,Внески!$B:$B,$A68,Внески!$E:$E,"&gt;="&amp;DATE($B$1,10,1),Внески!$E:$E,"&lt;"&amp;DATE($B$1,11,1))))</f>
        <v/>
      </c>
      <c r="N68">
        <f>IF($A68="","",IF(SUMIFS(Внески!$D:$D,Внески!$B:$B,$A68,Внески!$E:$E,"&gt;="&amp;DATE($B$1,11,1),Внески!$E:$E,"&lt;"&amp;DATE($B$1,12,1))=0,"",SUMIFS(Внески!$D:$D,Внески!$B:$B,$A68,Внески!$E:$E,"&gt;="&amp;DATE($B$1,11,1),Внески!$E:$E,"&lt;"&amp;DATE($B$1,12,1))))</f>
        <v/>
      </c>
      <c r="O68">
        <f>IF($A68="","",IF(SUMIFS(Внески!$D:$D,Внески!$B:$B,$A68,Внески!$E:$E,"&gt;="&amp;DATE($B$1,12,1),Внески!$E:$E,"&lt;"&amp;DATE($B$1,13,1))=0,"",SUMIFS(Внески!$D:$D,Внески!$B:$B,$A68,Внески!$E:$E,"&gt;="&amp;DATE($B$1,12,1),Внески!$E:$E,"&lt;"&amp;DATE($B$1,13,1))))</f>
        <v/>
      </c>
      <c r="P68">
        <f>IF(A68="","",SUM(D68:O68))</f>
        <v/>
      </c>
    </row>
    <row r="69">
      <c r="A69">
        <f>IF(Члени!A67="","",Члени!A67)</f>
        <v/>
      </c>
      <c r="B69">
        <f>IF(A69="","",Члени!B67&amp;" "&amp;Члени!C67)</f>
        <v/>
      </c>
      <c r="C69">
        <f>IF(A69="","",Члени!H67)</f>
        <v/>
      </c>
      <c r="D69">
        <f>IF($A69="","",IF(SUMIFS(Внески!$D:$D,Внески!$B:$B,$A69,Внески!$E:$E,"&gt;="&amp;DATE($B$1,1,1),Внески!$E:$E,"&lt;"&amp;DATE($B$1,2,1))=0,"",SUMIFS(Внески!$D:$D,Внески!$B:$B,$A69,Внески!$E:$E,"&gt;="&amp;DATE($B$1,1,1),Внески!$E:$E,"&lt;"&amp;DATE($B$1,2,1))))</f>
        <v/>
      </c>
      <c r="E69">
        <f>IF($A69="","",IF(SUMIFS(Внески!$D:$D,Внески!$B:$B,$A69,Внески!$E:$E,"&gt;="&amp;DATE($B$1,2,1),Внески!$E:$E,"&lt;"&amp;DATE($B$1,3,1))=0,"",SUMIFS(Внески!$D:$D,Внески!$B:$B,$A69,Внески!$E:$E,"&gt;="&amp;DATE($B$1,2,1),Внески!$E:$E,"&lt;"&amp;DATE($B$1,3,1))))</f>
        <v/>
      </c>
      <c r="F69">
        <f>IF($A69="","",IF(SUMIFS(Внески!$D:$D,Внески!$B:$B,$A69,Внески!$E:$E,"&gt;="&amp;DATE($B$1,3,1),Внески!$E:$E,"&lt;"&amp;DATE($B$1,4,1))=0,"",SUMIFS(Внески!$D:$D,Внески!$B:$B,$A69,Внески!$E:$E,"&gt;="&amp;DATE($B$1,3,1),Внески!$E:$E,"&lt;"&amp;DATE($B$1,4,1))))</f>
        <v/>
      </c>
      <c r="G69">
        <f>IF($A69="","",IF(SUMIFS(Внески!$D:$D,Внески!$B:$B,$A69,Внески!$E:$E,"&gt;="&amp;DATE($B$1,4,1),Внески!$E:$E,"&lt;"&amp;DATE($B$1,5,1))=0,"",SUMIFS(Внески!$D:$D,Внески!$B:$B,$A69,Внески!$E:$E,"&gt;="&amp;DATE($B$1,4,1),Внески!$E:$E,"&lt;"&amp;DATE($B$1,5,1))))</f>
        <v/>
      </c>
      <c r="H69">
        <f>IF($A69="","",IF(SUMIFS(Внески!$D:$D,Внески!$B:$B,$A69,Внески!$E:$E,"&gt;="&amp;DATE($B$1,5,1),Внески!$E:$E,"&lt;"&amp;DATE($B$1,6,1))=0,"",SUMIFS(Внески!$D:$D,Внески!$B:$B,$A69,Внески!$E:$E,"&gt;="&amp;DATE($B$1,5,1),Внески!$E:$E,"&lt;"&amp;DATE($B$1,6,1))))</f>
        <v/>
      </c>
      <c r="I69">
        <f>IF($A69="","",IF(SUMIFS(Внески!$D:$D,Внески!$B:$B,$A69,Внески!$E:$E,"&gt;="&amp;DATE($B$1,6,1),Внески!$E:$E,"&lt;"&amp;DATE($B$1,7,1))=0,"",SUMIFS(Внески!$D:$D,Внески!$B:$B,$A69,Внески!$E:$E,"&gt;="&amp;DATE($B$1,6,1),Внески!$E:$E,"&lt;"&amp;DATE($B$1,7,1))))</f>
        <v/>
      </c>
      <c r="J69">
        <f>IF($A69="","",IF(SUMIFS(Внески!$D:$D,Внески!$B:$B,$A69,Внески!$E:$E,"&gt;="&amp;DATE($B$1,7,1),Внески!$E:$E,"&lt;"&amp;DATE($B$1,8,1))=0,"",SUMIFS(Внески!$D:$D,Внески!$B:$B,$A69,Внески!$E:$E,"&gt;="&amp;DATE($B$1,7,1),Внески!$E:$E,"&lt;"&amp;DATE($B$1,8,1))))</f>
        <v/>
      </c>
      <c r="K69">
        <f>IF($A69="","",IF(SUMIFS(Внески!$D:$D,Внески!$B:$B,$A69,Внески!$E:$E,"&gt;="&amp;DATE($B$1,8,1),Внески!$E:$E,"&lt;"&amp;DATE($B$1,9,1))=0,"",SUMIFS(Внески!$D:$D,Внески!$B:$B,$A69,Внески!$E:$E,"&gt;="&amp;DATE($B$1,8,1),Внески!$E:$E,"&lt;"&amp;DATE($B$1,9,1))))</f>
        <v/>
      </c>
      <c r="L69">
        <f>IF($A69="","",IF(SUMIFS(Внески!$D:$D,Внески!$B:$B,$A69,Внески!$E:$E,"&gt;="&amp;DATE($B$1,9,1),Внески!$E:$E,"&lt;"&amp;DATE($B$1,10,1))=0,"",SUMIFS(Внески!$D:$D,Внески!$B:$B,$A69,Внески!$E:$E,"&gt;="&amp;DATE($B$1,9,1),Внески!$E:$E,"&lt;"&amp;DATE($B$1,10,1))))</f>
        <v/>
      </c>
      <c r="M69">
        <f>IF($A69="","",IF(SUMIFS(Внески!$D:$D,Внески!$B:$B,$A69,Внески!$E:$E,"&gt;="&amp;DATE($B$1,10,1),Внески!$E:$E,"&lt;"&amp;DATE($B$1,11,1))=0,"",SUMIFS(Внески!$D:$D,Внески!$B:$B,$A69,Внески!$E:$E,"&gt;="&amp;DATE($B$1,10,1),Внески!$E:$E,"&lt;"&amp;DATE($B$1,11,1))))</f>
        <v/>
      </c>
      <c r="N69">
        <f>IF($A69="","",IF(SUMIFS(Внески!$D:$D,Внески!$B:$B,$A69,Внески!$E:$E,"&gt;="&amp;DATE($B$1,11,1),Внески!$E:$E,"&lt;"&amp;DATE($B$1,12,1))=0,"",SUMIFS(Внески!$D:$D,Внески!$B:$B,$A69,Внески!$E:$E,"&gt;="&amp;DATE($B$1,11,1),Внески!$E:$E,"&lt;"&amp;DATE($B$1,12,1))))</f>
        <v/>
      </c>
      <c r="O69">
        <f>IF($A69="","",IF(SUMIFS(Внески!$D:$D,Внески!$B:$B,$A69,Внески!$E:$E,"&gt;="&amp;DATE($B$1,12,1),Внески!$E:$E,"&lt;"&amp;DATE($B$1,13,1))=0,"",SUMIFS(Внески!$D:$D,Внески!$B:$B,$A69,Внески!$E:$E,"&gt;="&amp;DATE($B$1,12,1),Внески!$E:$E,"&lt;"&amp;DATE($B$1,13,1))))</f>
        <v/>
      </c>
      <c r="P69">
        <f>IF(A69="","",SUM(D69:O69))</f>
        <v/>
      </c>
    </row>
    <row r="70">
      <c r="A70">
        <f>IF(Члени!A68="","",Члени!A68)</f>
        <v/>
      </c>
      <c r="B70">
        <f>IF(A70="","",Члени!B68&amp;" "&amp;Члени!C68)</f>
        <v/>
      </c>
      <c r="C70">
        <f>IF(A70="","",Члени!H68)</f>
        <v/>
      </c>
      <c r="D70">
        <f>IF($A70="","",IF(SUMIFS(Внески!$D:$D,Внески!$B:$B,$A70,Внески!$E:$E,"&gt;="&amp;DATE($B$1,1,1),Внески!$E:$E,"&lt;"&amp;DATE($B$1,2,1))=0,"",SUMIFS(Внески!$D:$D,Внески!$B:$B,$A70,Внески!$E:$E,"&gt;="&amp;DATE($B$1,1,1),Внески!$E:$E,"&lt;"&amp;DATE($B$1,2,1))))</f>
        <v/>
      </c>
      <c r="E70">
        <f>IF($A70="","",IF(SUMIFS(Внески!$D:$D,Внески!$B:$B,$A70,Внески!$E:$E,"&gt;="&amp;DATE($B$1,2,1),Внески!$E:$E,"&lt;"&amp;DATE($B$1,3,1))=0,"",SUMIFS(Внески!$D:$D,Внески!$B:$B,$A70,Внески!$E:$E,"&gt;="&amp;DATE($B$1,2,1),Внески!$E:$E,"&lt;"&amp;DATE($B$1,3,1))))</f>
        <v/>
      </c>
      <c r="F70">
        <f>IF($A70="","",IF(SUMIFS(Внески!$D:$D,Внески!$B:$B,$A70,Внески!$E:$E,"&gt;="&amp;DATE($B$1,3,1),Внески!$E:$E,"&lt;"&amp;DATE($B$1,4,1))=0,"",SUMIFS(Внески!$D:$D,Внески!$B:$B,$A70,Внески!$E:$E,"&gt;="&amp;DATE($B$1,3,1),Внески!$E:$E,"&lt;"&amp;DATE($B$1,4,1))))</f>
        <v/>
      </c>
      <c r="G70">
        <f>IF($A70="","",IF(SUMIFS(Внески!$D:$D,Внески!$B:$B,$A70,Внески!$E:$E,"&gt;="&amp;DATE($B$1,4,1),Внески!$E:$E,"&lt;"&amp;DATE($B$1,5,1))=0,"",SUMIFS(Внески!$D:$D,Внески!$B:$B,$A70,Внески!$E:$E,"&gt;="&amp;DATE($B$1,4,1),Внески!$E:$E,"&lt;"&amp;DATE($B$1,5,1))))</f>
        <v/>
      </c>
      <c r="H70">
        <f>IF($A70="","",IF(SUMIFS(Внески!$D:$D,Внески!$B:$B,$A70,Внески!$E:$E,"&gt;="&amp;DATE($B$1,5,1),Внески!$E:$E,"&lt;"&amp;DATE($B$1,6,1))=0,"",SUMIFS(Внески!$D:$D,Внески!$B:$B,$A70,Внески!$E:$E,"&gt;="&amp;DATE($B$1,5,1),Внески!$E:$E,"&lt;"&amp;DATE($B$1,6,1))))</f>
        <v/>
      </c>
      <c r="I70">
        <f>IF($A70="","",IF(SUMIFS(Внески!$D:$D,Внески!$B:$B,$A70,Внески!$E:$E,"&gt;="&amp;DATE($B$1,6,1),Внески!$E:$E,"&lt;"&amp;DATE($B$1,7,1))=0,"",SUMIFS(Внески!$D:$D,Внески!$B:$B,$A70,Внески!$E:$E,"&gt;="&amp;DATE($B$1,6,1),Внески!$E:$E,"&lt;"&amp;DATE($B$1,7,1))))</f>
        <v/>
      </c>
      <c r="J70">
        <f>IF($A70="","",IF(SUMIFS(Внески!$D:$D,Внески!$B:$B,$A70,Внески!$E:$E,"&gt;="&amp;DATE($B$1,7,1),Внески!$E:$E,"&lt;"&amp;DATE($B$1,8,1))=0,"",SUMIFS(Внески!$D:$D,Внески!$B:$B,$A70,Внески!$E:$E,"&gt;="&amp;DATE($B$1,7,1),Внески!$E:$E,"&lt;"&amp;DATE($B$1,8,1))))</f>
        <v/>
      </c>
      <c r="K70">
        <f>IF($A70="","",IF(SUMIFS(Внески!$D:$D,Внески!$B:$B,$A70,Внески!$E:$E,"&gt;="&amp;DATE($B$1,8,1),Внески!$E:$E,"&lt;"&amp;DATE($B$1,9,1))=0,"",SUMIFS(Внески!$D:$D,Внески!$B:$B,$A70,Внески!$E:$E,"&gt;="&amp;DATE($B$1,8,1),Внески!$E:$E,"&lt;"&amp;DATE($B$1,9,1))))</f>
        <v/>
      </c>
      <c r="L70">
        <f>IF($A70="","",IF(SUMIFS(Внески!$D:$D,Внески!$B:$B,$A70,Внески!$E:$E,"&gt;="&amp;DATE($B$1,9,1),Внески!$E:$E,"&lt;"&amp;DATE($B$1,10,1))=0,"",SUMIFS(Внески!$D:$D,Внески!$B:$B,$A70,Внески!$E:$E,"&gt;="&amp;DATE($B$1,9,1),Внески!$E:$E,"&lt;"&amp;DATE($B$1,10,1))))</f>
        <v/>
      </c>
      <c r="M70">
        <f>IF($A70="","",IF(SUMIFS(Внески!$D:$D,Внески!$B:$B,$A70,Внески!$E:$E,"&gt;="&amp;DATE($B$1,10,1),Внески!$E:$E,"&lt;"&amp;DATE($B$1,11,1))=0,"",SUMIFS(Внески!$D:$D,Внески!$B:$B,$A70,Внески!$E:$E,"&gt;="&amp;DATE($B$1,10,1),Внески!$E:$E,"&lt;"&amp;DATE($B$1,11,1))))</f>
        <v/>
      </c>
      <c r="N70">
        <f>IF($A70="","",IF(SUMIFS(Внески!$D:$D,Внески!$B:$B,$A70,Внески!$E:$E,"&gt;="&amp;DATE($B$1,11,1),Внески!$E:$E,"&lt;"&amp;DATE($B$1,12,1))=0,"",SUMIFS(Внески!$D:$D,Внески!$B:$B,$A70,Внески!$E:$E,"&gt;="&amp;DATE($B$1,11,1),Внески!$E:$E,"&lt;"&amp;DATE($B$1,12,1))))</f>
        <v/>
      </c>
      <c r="O70">
        <f>IF($A70="","",IF(SUMIFS(Внески!$D:$D,Внески!$B:$B,$A70,Внески!$E:$E,"&gt;="&amp;DATE($B$1,12,1),Внески!$E:$E,"&lt;"&amp;DATE($B$1,13,1))=0,"",SUMIFS(Внески!$D:$D,Внески!$B:$B,$A70,Внески!$E:$E,"&gt;="&amp;DATE($B$1,12,1),Внески!$E:$E,"&lt;"&amp;DATE($B$1,13,1))))</f>
        <v/>
      </c>
      <c r="P70">
        <f>IF(A70="","",SUM(D70:O70))</f>
        <v/>
      </c>
    </row>
    <row r="71">
      <c r="A71">
        <f>IF(Члени!A69="","",Члени!A69)</f>
        <v/>
      </c>
      <c r="B71">
        <f>IF(A71="","",Члени!B69&amp;" "&amp;Члени!C69)</f>
        <v/>
      </c>
      <c r="C71">
        <f>IF(A71="","",Члени!H69)</f>
        <v/>
      </c>
      <c r="D71">
        <f>IF($A71="","",IF(SUMIFS(Внески!$D:$D,Внески!$B:$B,$A71,Внески!$E:$E,"&gt;="&amp;DATE($B$1,1,1),Внески!$E:$E,"&lt;"&amp;DATE($B$1,2,1))=0,"",SUMIFS(Внески!$D:$D,Внески!$B:$B,$A71,Внески!$E:$E,"&gt;="&amp;DATE($B$1,1,1),Внески!$E:$E,"&lt;"&amp;DATE($B$1,2,1))))</f>
        <v/>
      </c>
      <c r="E71">
        <f>IF($A71="","",IF(SUMIFS(Внески!$D:$D,Внески!$B:$B,$A71,Внески!$E:$E,"&gt;="&amp;DATE($B$1,2,1),Внески!$E:$E,"&lt;"&amp;DATE($B$1,3,1))=0,"",SUMIFS(Внески!$D:$D,Внески!$B:$B,$A71,Внески!$E:$E,"&gt;="&amp;DATE($B$1,2,1),Внески!$E:$E,"&lt;"&amp;DATE($B$1,3,1))))</f>
        <v/>
      </c>
      <c r="F71">
        <f>IF($A71="","",IF(SUMIFS(Внески!$D:$D,Внески!$B:$B,$A71,Внески!$E:$E,"&gt;="&amp;DATE($B$1,3,1),Внески!$E:$E,"&lt;"&amp;DATE($B$1,4,1))=0,"",SUMIFS(Внески!$D:$D,Внески!$B:$B,$A71,Внески!$E:$E,"&gt;="&amp;DATE($B$1,3,1),Внески!$E:$E,"&lt;"&amp;DATE($B$1,4,1))))</f>
        <v/>
      </c>
      <c r="G71">
        <f>IF($A71="","",IF(SUMIFS(Внески!$D:$D,Внески!$B:$B,$A71,Внески!$E:$E,"&gt;="&amp;DATE($B$1,4,1),Внески!$E:$E,"&lt;"&amp;DATE($B$1,5,1))=0,"",SUMIFS(Внески!$D:$D,Внески!$B:$B,$A71,Внески!$E:$E,"&gt;="&amp;DATE($B$1,4,1),Внески!$E:$E,"&lt;"&amp;DATE($B$1,5,1))))</f>
        <v/>
      </c>
      <c r="H71">
        <f>IF($A71="","",IF(SUMIFS(Внески!$D:$D,Внески!$B:$B,$A71,Внески!$E:$E,"&gt;="&amp;DATE($B$1,5,1),Внески!$E:$E,"&lt;"&amp;DATE($B$1,6,1))=0,"",SUMIFS(Внески!$D:$D,Внески!$B:$B,$A71,Внески!$E:$E,"&gt;="&amp;DATE($B$1,5,1),Внески!$E:$E,"&lt;"&amp;DATE($B$1,6,1))))</f>
        <v/>
      </c>
      <c r="I71">
        <f>IF($A71="","",IF(SUMIFS(Внески!$D:$D,Внески!$B:$B,$A71,Внески!$E:$E,"&gt;="&amp;DATE($B$1,6,1),Внески!$E:$E,"&lt;"&amp;DATE($B$1,7,1))=0,"",SUMIFS(Внески!$D:$D,Внески!$B:$B,$A71,Внески!$E:$E,"&gt;="&amp;DATE($B$1,6,1),Внески!$E:$E,"&lt;"&amp;DATE($B$1,7,1))))</f>
        <v/>
      </c>
      <c r="J71">
        <f>IF($A71="","",IF(SUMIFS(Внески!$D:$D,Внески!$B:$B,$A71,Внески!$E:$E,"&gt;="&amp;DATE($B$1,7,1),Внески!$E:$E,"&lt;"&amp;DATE($B$1,8,1))=0,"",SUMIFS(Внески!$D:$D,Внески!$B:$B,$A71,Внески!$E:$E,"&gt;="&amp;DATE($B$1,7,1),Внески!$E:$E,"&lt;"&amp;DATE($B$1,8,1))))</f>
        <v/>
      </c>
      <c r="K71">
        <f>IF($A71="","",IF(SUMIFS(Внески!$D:$D,Внески!$B:$B,$A71,Внески!$E:$E,"&gt;="&amp;DATE($B$1,8,1),Внески!$E:$E,"&lt;"&amp;DATE($B$1,9,1))=0,"",SUMIFS(Внески!$D:$D,Внески!$B:$B,$A71,Внески!$E:$E,"&gt;="&amp;DATE($B$1,8,1),Внески!$E:$E,"&lt;"&amp;DATE($B$1,9,1))))</f>
        <v/>
      </c>
      <c r="L71">
        <f>IF($A71="","",IF(SUMIFS(Внески!$D:$D,Внески!$B:$B,$A71,Внески!$E:$E,"&gt;="&amp;DATE($B$1,9,1),Внески!$E:$E,"&lt;"&amp;DATE($B$1,10,1))=0,"",SUMIFS(Внески!$D:$D,Внески!$B:$B,$A71,Внески!$E:$E,"&gt;="&amp;DATE($B$1,9,1),Внески!$E:$E,"&lt;"&amp;DATE($B$1,10,1))))</f>
        <v/>
      </c>
      <c r="M71">
        <f>IF($A71="","",IF(SUMIFS(Внески!$D:$D,Внески!$B:$B,$A71,Внески!$E:$E,"&gt;="&amp;DATE($B$1,10,1),Внески!$E:$E,"&lt;"&amp;DATE($B$1,11,1))=0,"",SUMIFS(Внески!$D:$D,Внески!$B:$B,$A71,Внески!$E:$E,"&gt;="&amp;DATE($B$1,10,1),Внески!$E:$E,"&lt;"&amp;DATE($B$1,11,1))))</f>
        <v/>
      </c>
      <c r="N71">
        <f>IF($A71="","",IF(SUMIFS(Внески!$D:$D,Внески!$B:$B,$A71,Внески!$E:$E,"&gt;="&amp;DATE($B$1,11,1),Внески!$E:$E,"&lt;"&amp;DATE($B$1,12,1))=0,"",SUMIFS(Внески!$D:$D,Внески!$B:$B,$A71,Внески!$E:$E,"&gt;="&amp;DATE($B$1,11,1),Внески!$E:$E,"&lt;"&amp;DATE($B$1,12,1))))</f>
        <v/>
      </c>
      <c r="O71">
        <f>IF($A71="","",IF(SUMIFS(Внески!$D:$D,Внески!$B:$B,$A71,Внески!$E:$E,"&gt;="&amp;DATE($B$1,12,1),Внески!$E:$E,"&lt;"&amp;DATE($B$1,13,1))=0,"",SUMIFS(Внески!$D:$D,Внески!$B:$B,$A71,Внески!$E:$E,"&gt;="&amp;DATE($B$1,12,1),Внески!$E:$E,"&lt;"&amp;DATE($B$1,13,1))))</f>
        <v/>
      </c>
      <c r="P71">
        <f>IF(A71="","",SUM(D71:O71))</f>
        <v/>
      </c>
    </row>
    <row r="72">
      <c r="A72">
        <f>IF(Члени!A70="","",Члени!A70)</f>
        <v/>
      </c>
      <c r="B72">
        <f>IF(A72="","",Члени!B70&amp;" "&amp;Члени!C70)</f>
        <v/>
      </c>
      <c r="C72">
        <f>IF(A72="","",Члени!H70)</f>
        <v/>
      </c>
      <c r="D72">
        <f>IF($A72="","",IF(SUMIFS(Внески!$D:$D,Внески!$B:$B,$A72,Внески!$E:$E,"&gt;="&amp;DATE($B$1,1,1),Внески!$E:$E,"&lt;"&amp;DATE($B$1,2,1))=0,"",SUMIFS(Внески!$D:$D,Внески!$B:$B,$A72,Внески!$E:$E,"&gt;="&amp;DATE($B$1,1,1),Внески!$E:$E,"&lt;"&amp;DATE($B$1,2,1))))</f>
        <v/>
      </c>
      <c r="E72">
        <f>IF($A72="","",IF(SUMIFS(Внески!$D:$D,Внески!$B:$B,$A72,Внески!$E:$E,"&gt;="&amp;DATE($B$1,2,1),Внески!$E:$E,"&lt;"&amp;DATE($B$1,3,1))=0,"",SUMIFS(Внески!$D:$D,Внески!$B:$B,$A72,Внески!$E:$E,"&gt;="&amp;DATE($B$1,2,1),Внески!$E:$E,"&lt;"&amp;DATE($B$1,3,1))))</f>
        <v/>
      </c>
      <c r="F72">
        <f>IF($A72="","",IF(SUMIFS(Внески!$D:$D,Внески!$B:$B,$A72,Внески!$E:$E,"&gt;="&amp;DATE($B$1,3,1),Внески!$E:$E,"&lt;"&amp;DATE($B$1,4,1))=0,"",SUMIFS(Внески!$D:$D,Внески!$B:$B,$A72,Внески!$E:$E,"&gt;="&amp;DATE($B$1,3,1),Внески!$E:$E,"&lt;"&amp;DATE($B$1,4,1))))</f>
        <v/>
      </c>
      <c r="G72">
        <f>IF($A72="","",IF(SUMIFS(Внески!$D:$D,Внески!$B:$B,$A72,Внески!$E:$E,"&gt;="&amp;DATE($B$1,4,1),Внески!$E:$E,"&lt;"&amp;DATE($B$1,5,1))=0,"",SUMIFS(Внески!$D:$D,Внески!$B:$B,$A72,Внески!$E:$E,"&gt;="&amp;DATE($B$1,4,1),Внески!$E:$E,"&lt;"&amp;DATE($B$1,5,1))))</f>
        <v/>
      </c>
      <c r="H72">
        <f>IF($A72="","",IF(SUMIFS(Внески!$D:$D,Внески!$B:$B,$A72,Внески!$E:$E,"&gt;="&amp;DATE($B$1,5,1),Внески!$E:$E,"&lt;"&amp;DATE($B$1,6,1))=0,"",SUMIFS(Внески!$D:$D,Внески!$B:$B,$A72,Внески!$E:$E,"&gt;="&amp;DATE($B$1,5,1),Внески!$E:$E,"&lt;"&amp;DATE($B$1,6,1))))</f>
        <v/>
      </c>
      <c r="I72">
        <f>IF($A72="","",IF(SUMIFS(Внески!$D:$D,Внески!$B:$B,$A72,Внески!$E:$E,"&gt;="&amp;DATE($B$1,6,1),Внески!$E:$E,"&lt;"&amp;DATE($B$1,7,1))=0,"",SUMIFS(Внески!$D:$D,Внески!$B:$B,$A72,Внески!$E:$E,"&gt;="&amp;DATE($B$1,6,1),Внески!$E:$E,"&lt;"&amp;DATE($B$1,7,1))))</f>
        <v/>
      </c>
      <c r="J72">
        <f>IF($A72="","",IF(SUMIFS(Внески!$D:$D,Внески!$B:$B,$A72,Внески!$E:$E,"&gt;="&amp;DATE($B$1,7,1),Внески!$E:$E,"&lt;"&amp;DATE($B$1,8,1))=0,"",SUMIFS(Внески!$D:$D,Внески!$B:$B,$A72,Внески!$E:$E,"&gt;="&amp;DATE($B$1,7,1),Внески!$E:$E,"&lt;"&amp;DATE($B$1,8,1))))</f>
        <v/>
      </c>
      <c r="K72">
        <f>IF($A72="","",IF(SUMIFS(Внески!$D:$D,Внески!$B:$B,$A72,Внески!$E:$E,"&gt;="&amp;DATE($B$1,8,1),Внески!$E:$E,"&lt;"&amp;DATE($B$1,9,1))=0,"",SUMIFS(Внески!$D:$D,Внески!$B:$B,$A72,Внески!$E:$E,"&gt;="&amp;DATE($B$1,8,1),Внески!$E:$E,"&lt;"&amp;DATE($B$1,9,1))))</f>
        <v/>
      </c>
      <c r="L72">
        <f>IF($A72="","",IF(SUMIFS(Внески!$D:$D,Внески!$B:$B,$A72,Внески!$E:$E,"&gt;="&amp;DATE($B$1,9,1),Внески!$E:$E,"&lt;"&amp;DATE($B$1,10,1))=0,"",SUMIFS(Внески!$D:$D,Внески!$B:$B,$A72,Внески!$E:$E,"&gt;="&amp;DATE($B$1,9,1),Внески!$E:$E,"&lt;"&amp;DATE($B$1,10,1))))</f>
        <v/>
      </c>
      <c r="M72">
        <f>IF($A72="","",IF(SUMIFS(Внески!$D:$D,Внески!$B:$B,$A72,Внески!$E:$E,"&gt;="&amp;DATE($B$1,10,1),Внески!$E:$E,"&lt;"&amp;DATE($B$1,11,1))=0,"",SUMIFS(Внески!$D:$D,Внески!$B:$B,$A72,Внески!$E:$E,"&gt;="&amp;DATE($B$1,10,1),Внески!$E:$E,"&lt;"&amp;DATE($B$1,11,1))))</f>
        <v/>
      </c>
      <c r="N72">
        <f>IF($A72="","",IF(SUMIFS(Внески!$D:$D,Внески!$B:$B,$A72,Внески!$E:$E,"&gt;="&amp;DATE($B$1,11,1),Внески!$E:$E,"&lt;"&amp;DATE($B$1,12,1))=0,"",SUMIFS(Внески!$D:$D,Внески!$B:$B,$A72,Внески!$E:$E,"&gt;="&amp;DATE($B$1,11,1),Внески!$E:$E,"&lt;"&amp;DATE($B$1,12,1))))</f>
        <v/>
      </c>
      <c r="O72">
        <f>IF($A72="","",IF(SUMIFS(Внески!$D:$D,Внески!$B:$B,$A72,Внески!$E:$E,"&gt;="&amp;DATE($B$1,12,1),Внески!$E:$E,"&lt;"&amp;DATE($B$1,13,1))=0,"",SUMIFS(Внески!$D:$D,Внески!$B:$B,$A72,Внески!$E:$E,"&gt;="&amp;DATE($B$1,12,1),Внески!$E:$E,"&lt;"&amp;DATE($B$1,13,1))))</f>
        <v/>
      </c>
      <c r="P72">
        <f>IF(A72="","",SUM(D72:O72))</f>
        <v/>
      </c>
    </row>
    <row r="73">
      <c r="A73">
        <f>IF(Члени!A71="","",Члени!A71)</f>
        <v/>
      </c>
      <c r="B73">
        <f>IF(A73="","",Члени!B71&amp;" "&amp;Члени!C71)</f>
        <v/>
      </c>
      <c r="C73">
        <f>IF(A73="","",Члени!H71)</f>
        <v/>
      </c>
      <c r="D73">
        <f>IF($A73="","",IF(SUMIFS(Внески!$D:$D,Внески!$B:$B,$A73,Внески!$E:$E,"&gt;="&amp;DATE($B$1,1,1),Внески!$E:$E,"&lt;"&amp;DATE($B$1,2,1))=0,"",SUMIFS(Внески!$D:$D,Внески!$B:$B,$A73,Внески!$E:$E,"&gt;="&amp;DATE($B$1,1,1),Внески!$E:$E,"&lt;"&amp;DATE($B$1,2,1))))</f>
        <v/>
      </c>
      <c r="E73">
        <f>IF($A73="","",IF(SUMIFS(Внески!$D:$D,Внески!$B:$B,$A73,Внески!$E:$E,"&gt;="&amp;DATE($B$1,2,1),Внески!$E:$E,"&lt;"&amp;DATE($B$1,3,1))=0,"",SUMIFS(Внески!$D:$D,Внески!$B:$B,$A73,Внески!$E:$E,"&gt;="&amp;DATE($B$1,2,1),Внески!$E:$E,"&lt;"&amp;DATE($B$1,3,1))))</f>
        <v/>
      </c>
      <c r="F73">
        <f>IF($A73="","",IF(SUMIFS(Внески!$D:$D,Внески!$B:$B,$A73,Внески!$E:$E,"&gt;="&amp;DATE($B$1,3,1),Внески!$E:$E,"&lt;"&amp;DATE($B$1,4,1))=0,"",SUMIFS(Внески!$D:$D,Внески!$B:$B,$A73,Внески!$E:$E,"&gt;="&amp;DATE($B$1,3,1),Внески!$E:$E,"&lt;"&amp;DATE($B$1,4,1))))</f>
        <v/>
      </c>
      <c r="G73">
        <f>IF($A73="","",IF(SUMIFS(Внески!$D:$D,Внески!$B:$B,$A73,Внески!$E:$E,"&gt;="&amp;DATE($B$1,4,1),Внески!$E:$E,"&lt;"&amp;DATE($B$1,5,1))=0,"",SUMIFS(Внески!$D:$D,Внески!$B:$B,$A73,Внески!$E:$E,"&gt;="&amp;DATE($B$1,4,1),Внески!$E:$E,"&lt;"&amp;DATE($B$1,5,1))))</f>
        <v/>
      </c>
      <c r="H73">
        <f>IF($A73="","",IF(SUMIFS(Внески!$D:$D,Внески!$B:$B,$A73,Внески!$E:$E,"&gt;="&amp;DATE($B$1,5,1),Внески!$E:$E,"&lt;"&amp;DATE($B$1,6,1))=0,"",SUMIFS(Внески!$D:$D,Внески!$B:$B,$A73,Внески!$E:$E,"&gt;="&amp;DATE($B$1,5,1),Внески!$E:$E,"&lt;"&amp;DATE($B$1,6,1))))</f>
        <v/>
      </c>
      <c r="I73">
        <f>IF($A73="","",IF(SUMIFS(Внески!$D:$D,Внески!$B:$B,$A73,Внески!$E:$E,"&gt;="&amp;DATE($B$1,6,1),Внески!$E:$E,"&lt;"&amp;DATE($B$1,7,1))=0,"",SUMIFS(Внески!$D:$D,Внески!$B:$B,$A73,Внески!$E:$E,"&gt;="&amp;DATE($B$1,6,1),Внески!$E:$E,"&lt;"&amp;DATE($B$1,7,1))))</f>
        <v/>
      </c>
      <c r="J73">
        <f>IF($A73="","",IF(SUMIFS(Внески!$D:$D,Внески!$B:$B,$A73,Внески!$E:$E,"&gt;="&amp;DATE($B$1,7,1),Внески!$E:$E,"&lt;"&amp;DATE($B$1,8,1))=0,"",SUMIFS(Внески!$D:$D,Внески!$B:$B,$A73,Внески!$E:$E,"&gt;="&amp;DATE($B$1,7,1),Внески!$E:$E,"&lt;"&amp;DATE($B$1,8,1))))</f>
        <v/>
      </c>
      <c r="K73">
        <f>IF($A73="","",IF(SUMIFS(Внески!$D:$D,Внески!$B:$B,$A73,Внески!$E:$E,"&gt;="&amp;DATE($B$1,8,1),Внески!$E:$E,"&lt;"&amp;DATE($B$1,9,1))=0,"",SUMIFS(Внески!$D:$D,Внески!$B:$B,$A73,Внески!$E:$E,"&gt;="&amp;DATE($B$1,8,1),Внески!$E:$E,"&lt;"&amp;DATE($B$1,9,1))))</f>
        <v/>
      </c>
      <c r="L73">
        <f>IF($A73="","",IF(SUMIFS(Внески!$D:$D,Внески!$B:$B,$A73,Внески!$E:$E,"&gt;="&amp;DATE($B$1,9,1),Внески!$E:$E,"&lt;"&amp;DATE($B$1,10,1))=0,"",SUMIFS(Внески!$D:$D,Внески!$B:$B,$A73,Внески!$E:$E,"&gt;="&amp;DATE($B$1,9,1),Внески!$E:$E,"&lt;"&amp;DATE($B$1,10,1))))</f>
        <v/>
      </c>
      <c r="M73">
        <f>IF($A73="","",IF(SUMIFS(Внески!$D:$D,Внески!$B:$B,$A73,Внески!$E:$E,"&gt;="&amp;DATE($B$1,10,1),Внески!$E:$E,"&lt;"&amp;DATE($B$1,11,1))=0,"",SUMIFS(Внески!$D:$D,Внески!$B:$B,$A73,Внески!$E:$E,"&gt;="&amp;DATE($B$1,10,1),Внески!$E:$E,"&lt;"&amp;DATE($B$1,11,1))))</f>
        <v/>
      </c>
      <c r="N73">
        <f>IF($A73="","",IF(SUMIFS(Внески!$D:$D,Внески!$B:$B,$A73,Внески!$E:$E,"&gt;="&amp;DATE($B$1,11,1),Внески!$E:$E,"&lt;"&amp;DATE($B$1,12,1))=0,"",SUMIFS(Внески!$D:$D,Внески!$B:$B,$A73,Внески!$E:$E,"&gt;="&amp;DATE($B$1,11,1),Внески!$E:$E,"&lt;"&amp;DATE($B$1,12,1))))</f>
        <v/>
      </c>
      <c r="O73">
        <f>IF($A73="","",IF(SUMIFS(Внески!$D:$D,Внески!$B:$B,$A73,Внески!$E:$E,"&gt;="&amp;DATE($B$1,12,1),Внески!$E:$E,"&lt;"&amp;DATE($B$1,13,1))=0,"",SUMIFS(Внески!$D:$D,Внески!$B:$B,$A73,Внески!$E:$E,"&gt;="&amp;DATE($B$1,12,1),Внески!$E:$E,"&lt;"&amp;DATE($B$1,13,1))))</f>
        <v/>
      </c>
      <c r="P73">
        <f>IF(A73="","",SUM(D73:O73))</f>
        <v/>
      </c>
    </row>
    <row r="74">
      <c r="A74">
        <f>IF(Члени!A72="","",Члени!A72)</f>
        <v/>
      </c>
      <c r="B74">
        <f>IF(A74="","",Члени!B72&amp;" "&amp;Члени!C72)</f>
        <v/>
      </c>
      <c r="C74">
        <f>IF(A74="","",Члени!H72)</f>
        <v/>
      </c>
      <c r="D74">
        <f>IF($A74="","",IF(SUMIFS(Внески!$D:$D,Внески!$B:$B,$A74,Внески!$E:$E,"&gt;="&amp;DATE($B$1,1,1),Внески!$E:$E,"&lt;"&amp;DATE($B$1,2,1))=0,"",SUMIFS(Внески!$D:$D,Внески!$B:$B,$A74,Внески!$E:$E,"&gt;="&amp;DATE($B$1,1,1),Внески!$E:$E,"&lt;"&amp;DATE($B$1,2,1))))</f>
        <v/>
      </c>
      <c r="E74">
        <f>IF($A74="","",IF(SUMIFS(Внески!$D:$D,Внески!$B:$B,$A74,Внески!$E:$E,"&gt;="&amp;DATE($B$1,2,1),Внески!$E:$E,"&lt;"&amp;DATE($B$1,3,1))=0,"",SUMIFS(Внески!$D:$D,Внески!$B:$B,$A74,Внески!$E:$E,"&gt;="&amp;DATE($B$1,2,1),Внески!$E:$E,"&lt;"&amp;DATE($B$1,3,1))))</f>
        <v/>
      </c>
      <c r="F74">
        <f>IF($A74="","",IF(SUMIFS(Внески!$D:$D,Внески!$B:$B,$A74,Внески!$E:$E,"&gt;="&amp;DATE($B$1,3,1),Внески!$E:$E,"&lt;"&amp;DATE($B$1,4,1))=0,"",SUMIFS(Внески!$D:$D,Внески!$B:$B,$A74,Внески!$E:$E,"&gt;="&amp;DATE($B$1,3,1),Внески!$E:$E,"&lt;"&amp;DATE($B$1,4,1))))</f>
        <v/>
      </c>
      <c r="G74">
        <f>IF($A74="","",IF(SUMIFS(Внески!$D:$D,Внески!$B:$B,$A74,Внески!$E:$E,"&gt;="&amp;DATE($B$1,4,1),Внески!$E:$E,"&lt;"&amp;DATE($B$1,5,1))=0,"",SUMIFS(Внески!$D:$D,Внески!$B:$B,$A74,Внески!$E:$E,"&gt;="&amp;DATE($B$1,4,1),Внески!$E:$E,"&lt;"&amp;DATE($B$1,5,1))))</f>
        <v/>
      </c>
      <c r="H74">
        <f>IF($A74="","",IF(SUMIFS(Внески!$D:$D,Внески!$B:$B,$A74,Внески!$E:$E,"&gt;="&amp;DATE($B$1,5,1),Внески!$E:$E,"&lt;"&amp;DATE($B$1,6,1))=0,"",SUMIFS(Внески!$D:$D,Внески!$B:$B,$A74,Внески!$E:$E,"&gt;="&amp;DATE($B$1,5,1),Внески!$E:$E,"&lt;"&amp;DATE($B$1,6,1))))</f>
        <v/>
      </c>
      <c r="I74">
        <f>IF($A74="","",IF(SUMIFS(Внески!$D:$D,Внески!$B:$B,$A74,Внески!$E:$E,"&gt;="&amp;DATE($B$1,6,1),Внески!$E:$E,"&lt;"&amp;DATE($B$1,7,1))=0,"",SUMIFS(Внески!$D:$D,Внески!$B:$B,$A74,Внески!$E:$E,"&gt;="&amp;DATE($B$1,6,1),Внески!$E:$E,"&lt;"&amp;DATE($B$1,7,1))))</f>
        <v/>
      </c>
      <c r="J74">
        <f>IF($A74="","",IF(SUMIFS(Внески!$D:$D,Внески!$B:$B,$A74,Внески!$E:$E,"&gt;="&amp;DATE($B$1,7,1),Внески!$E:$E,"&lt;"&amp;DATE($B$1,8,1))=0,"",SUMIFS(Внески!$D:$D,Внески!$B:$B,$A74,Внески!$E:$E,"&gt;="&amp;DATE($B$1,7,1),Внески!$E:$E,"&lt;"&amp;DATE($B$1,8,1))))</f>
        <v/>
      </c>
      <c r="K74">
        <f>IF($A74="","",IF(SUMIFS(Внески!$D:$D,Внески!$B:$B,$A74,Внески!$E:$E,"&gt;="&amp;DATE($B$1,8,1),Внески!$E:$E,"&lt;"&amp;DATE($B$1,9,1))=0,"",SUMIFS(Внески!$D:$D,Внески!$B:$B,$A74,Внески!$E:$E,"&gt;="&amp;DATE($B$1,8,1),Внески!$E:$E,"&lt;"&amp;DATE($B$1,9,1))))</f>
        <v/>
      </c>
      <c r="L74">
        <f>IF($A74="","",IF(SUMIFS(Внески!$D:$D,Внески!$B:$B,$A74,Внески!$E:$E,"&gt;="&amp;DATE($B$1,9,1),Внески!$E:$E,"&lt;"&amp;DATE($B$1,10,1))=0,"",SUMIFS(Внески!$D:$D,Внески!$B:$B,$A74,Внески!$E:$E,"&gt;="&amp;DATE($B$1,9,1),Внески!$E:$E,"&lt;"&amp;DATE($B$1,10,1))))</f>
        <v/>
      </c>
      <c r="M74">
        <f>IF($A74="","",IF(SUMIFS(Внески!$D:$D,Внески!$B:$B,$A74,Внески!$E:$E,"&gt;="&amp;DATE($B$1,10,1),Внески!$E:$E,"&lt;"&amp;DATE($B$1,11,1))=0,"",SUMIFS(Внески!$D:$D,Внески!$B:$B,$A74,Внески!$E:$E,"&gt;="&amp;DATE($B$1,10,1),Внески!$E:$E,"&lt;"&amp;DATE($B$1,11,1))))</f>
        <v/>
      </c>
      <c r="N74">
        <f>IF($A74="","",IF(SUMIFS(Внески!$D:$D,Внески!$B:$B,$A74,Внески!$E:$E,"&gt;="&amp;DATE($B$1,11,1),Внески!$E:$E,"&lt;"&amp;DATE($B$1,12,1))=0,"",SUMIFS(Внески!$D:$D,Внески!$B:$B,$A74,Внески!$E:$E,"&gt;="&amp;DATE($B$1,11,1),Внески!$E:$E,"&lt;"&amp;DATE($B$1,12,1))))</f>
        <v/>
      </c>
      <c r="O74">
        <f>IF($A74="","",IF(SUMIFS(Внески!$D:$D,Внески!$B:$B,$A74,Внески!$E:$E,"&gt;="&amp;DATE($B$1,12,1),Внески!$E:$E,"&lt;"&amp;DATE($B$1,13,1))=0,"",SUMIFS(Внески!$D:$D,Внески!$B:$B,$A74,Внески!$E:$E,"&gt;="&amp;DATE($B$1,12,1),Внески!$E:$E,"&lt;"&amp;DATE($B$1,13,1))))</f>
        <v/>
      </c>
      <c r="P74">
        <f>IF(A74="","",SUM(D74:O74))</f>
        <v/>
      </c>
    </row>
    <row r="75">
      <c r="A75">
        <f>IF(Члени!A73="","",Члени!A73)</f>
        <v/>
      </c>
      <c r="B75">
        <f>IF(A75="","",Члени!B73&amp;" "&amp;Члени!C73)</f>
        <v/>
      </c>
      <c r="C75">
        <f>IF(A75="","",Члени!H73)</f>
        <v/>
      </c>
      <c r="D75">
        <f>IF($A75="","",IF(SUMIFS(Внески!$D:$D,Внески!$B:$B,$A75,Внески!$E:$E,"&gt;="&amp;DATE($B$1,1,1),Внески!$E:$E,"&lt;"&amp;DATE($B$1,2,1))=0,"",SUMIFS(Внески!$D:$D,Внески!$B:$B,$A75,Внески!$E:$E,"&gt;="&amp;DATE($B$1,1,1),Внески!$E:$E,"&lt;"&amp;DATE($B$1,2,1))))</f>
        <v/>
      </c>
      <c r="E75">
        <f>IF($A75="","",IF(SUMIFS(Внески!$D:$D,Внески!$B:$B,$A75,Внески!$E:$E,"&gt;="&amp;DATE($B$1,2,1),Внески!$E:$E,"&lt;"&amp;DATE($B$1,3,1))=0,"",SUMIFS(Внески!$D:$D,Внески!$B:$B,$A75,Внески!$E:$E,"&gt;="&amp;DATE($B$1,2,1),Внески!$E:$E,"&lt;"&amp;DATE($B$1,3,1))))</f>
        <v/>
      </c>
      <c r="F75">
        <f>IF($A75="","",IF(SUMIFS(Внески!$D:$D,Внески!$B:$B,$A75,Внески!$E:$E,"&gt;="&amp;DATE($B$1,3,1),Внески!$E:$E,"&lt;"&amp;DATE($B$1,4,1))=0,"",SUMIFS(Внески!$D:$D,Внески!$B:$B,$A75,Внески!$E:$E,"&gt;="&amp;DATE($B$1,3,1),Внески!$E:$E,"&lt;"&amp;DATE($B$1,4,1))))</f>
        <v/>
      </c>
      <c r="G75">
        <f>IF($A75="","",IF(SUMIFS(Внески!$D:$D,Внески!$B:$B,$A75,Внески!$E:$E,"&gt;="&amp;DATE($B$1,4,1),Внески!$E:$E,"&lt;"&amp;DATE($B$1,5,1))=0,"",SUMIFS(Внески!$D:$D,Внески!$B:$B,$A75,Внески!$E:$E,"&gt;="&amp;DATE($B$1,4,1),Внески!$E:$E,"&lt;"&amp;DATE($B$1,5,1))))</f>
        <v/>
      </c>
      <c r="H75">
        <f>IF($A75="","",IF(SUMIFS(Внески!$D:$D,Внески!$B:$B,$A75,Внески!$E:$E,"&gt;="&amp;DATE($B$1,5,1),Внески!$E:$E,"&lt;"&amp;DATE($B$1,6,1))=0,"",SUMIFS(Внески!$D:$D,Внески!$B:$B,$A75,Внески!$E:$E,"&gt;="&amp;DATE($B$1,5,1),Внески!$E:$E,"&lt;"&amp;DATE($B$1,6,1))))</f>
        <v/>
      </c>
      <c r="I75">
        <f>IF($A75="","",IF(SUMIFS(Внески!$D:$D,Внески!$B:$B,$A75,Внески!$E:$E,"&gt;="&amp;DATE($B$1,6,1),Внески!$E:$E,"&lt;"&amp;DATE($B$1,7,1))=0,"",SUMIFS(Внески!$D:$D,Внески!$B:$B,$A75,Внески!$E:$E,"&gt;="&amp;DATE($B$1,6,1),Внески!$E:$E,"&lt;"&amp;DATE($B$1,7,1))))</f>
        <v/>
      </c>
      <c r="J75">
        <f>IF($A75="","",IF(SUMIFS(Внески!$D:$D,Внески!$B:$B,$A75,Внески!$E:$E,"&gt;="&amp;DATE($B$1,7,1),Внески!$E:$E,"&lt;"&amp;DATE($B$1,8,1))=0,"",SUMIFS(Внески!$D:$D,Внески!$B:$B,$A75,Внески!$E:$E,"&gt;="&amp;DATE($B$1,7,1),Внески!$E:$E,"&lt;"&amp;DATE($B$1,8,1))))</f>
        <v/>
      </c>
      <c r="K75">
        <f>IF($A75="","",IF(SUMIFS(Внески!$D:$D,Внески!$B:$B,$A75,Внески!$E:$E,"&gt;="&amp;DATE($B$1,8,1),Внески!$E:$E,"&lt;"&amp;DATE($B$1,9,1))=0,"",SUMIFS(Внески!$D:$D,Внески!$B:$B,$A75,Внески!$E:$E,"&gt;="&amp;DATE($B$1,8,1),Внески!$E:$E,"&lt;"&amp;DATE($B$1,9,1))))</f>
        <v/>
      </c>
      <c r="L75">
        <f>IF($A75="","",IF(SUMIFS(Внески!$D:$D,Внески!$B:$B,$A75,Внески!$E:$E,"&gt;="&amp;DATE($B$1,9,1),Внески!$E:$E,"&lt;"&amp;DATE($B$1,10,1))=0,"",SUMIFS(Внески!$D:$D,Внески!$B:$B,$A75,Внески!$E:$E,"&gt;="&amp;DATE($B$1,9,1),Внески!$E:$E,"&lt;"&amp;DATE($B$1,10,1))))</f>
        <v/>
      </c>
      <c r="M75">
        <f>IF($A75="","",IF(SUMIFS(Внески!$D:$D,Внески!$B:$B,$A75,Внески!$E:$E,"&gt;="&amp;DATE($B$1,10,1),Внески!$E:$E,"&lt;"&amp;DATE($B$1,11,1))=0,"",SUMIFS(Внески!$D:$D,Внески!$B:$B,$A75,Внески!$E:$E,"&gt;="&amp;DATE($B$1,10,1),Внески!$E:$E,"&lt;"&amp;DATE($B$1,11,1))))</f>
        <v/>
      </c>
      <c r="N75">
        <f>IF($A75="","",IF(SUMIFS(Внески!$D:$D,Внески!$B:$B,$A75,Внески!$E:$E,"&gt;="&amp;DATE($B$1,11,1),Внески!$E:$E,"&lt;"&amp;DATE($B$1,12,1))=0,"",SUMIFS(Внески!$D:$D,Внески!$B:$B,$A75,Внески!$E:$E,"&gt;="&amp;DATE($B$1,11,1),Внески!$E:$E,"&lt;"&amp;DATE($B$1,12,1))))</f>
        <v/>
      </c>
      <c r="O75">
        <f>IF($A75="","",IF(SUMIFS(Внески!$D:$D,Внески!$B:$B,$A75,Внески!$E:$E,"&gt;="&amp;DATE($B$1,12,1),Внески!$E:$E,"&lt;"&amp;DATE($B$1,13,1))=0,"",SUMIFS(Внески!$D:$D,Внески!$B:$B,$A75,Внески!$E:$E,"&gt;="&amp;DATE($B$1,12,1),Внески!$E:$E,"&lt;"&amp;DATE($B$1,13,1))))</f>
        <v/>
      </c>
      <c r="P75">
        <f>IF(A75="","",SUM(D75:O75))</f>
        <v/>
      </c>
    </row>
    <row r="76">
      <c r="A76">
        <f>IF(Члени!A74="","",Члени!A74)</f>
        <v/>
      </c>
      <c r="B76">
        <f>IF(A76="","",Члени!B74&amp;" "&amp;Члени!C74)</f>
        <v/>
      </c>
      <c r="C76">
        <f>IF(A76="","",Члени!H74)</f>
        <v/>
      </c>
      <c r="D76">
        <f>IF($A76="","",IF(SUMIFS(Внески!$D:$D,Внески!$B:$B,$A76,Внески!$E:$E,"&gt;="&amp;DATE($B$1,1,1),Внески!$E:$E,"&lt;"&amp;DATE($B$1,2,1))=0,"",SUMIFS(Внески!$D:$D,Внески!$B:$B,$A76,Внески!$E:$E,"&gt;="&amp;DATE($B$1,1,1),Внески!$E:$E,"&lt;"&amp;DATE($B$1,2,1))))</f>
        <v/>
      </c>
      <c r="E76">
        <f>IF($A76="","",IF(SUMIFS(Внески!$D:$D,Внески!$B:$B,$A76,Внески!$E:$E,"&gt;="&amp;DATE($B$1,2,1),Внески!$E:$E,"&lt;"&amp;DATE($B$1,3,1))=0,"",SUMIFS(Внески!$D:$D,Внески!$B:$B,$A76,Внески!$E:$E,"&gt;="&amp;DATE($B$1,2,1),Внески!$E:$E,"&lt;"&amp;DATE($B$1,3,1))))</f>
        <v/>
      </c>
      <c r="F76">
        <f>IF($A76="","",IF(SUMIFS(Внески!$D:$D,Внески!$B:$B,$A76,Внески!$E:$E,"&gt;="&amp;DATE($B$1,3,1),Внески!$E:$E,"&lt;"&amp;DATE($B$1,4,1))=0,"",SUMIFS(Внески!$D:$D,Внески!$B:$B,$A76,Внески!$E:$E,"&gt;="&amp;DATE($B$1,3,1),Внески!$E:$E,"&lt;"&amp;DATE($B$1,4,1))))</f>
        <v/>
      </c>
      <c r="G76">
        <f>IF($A76="","",IF(SUMIFS(Внески!$D:$D,Внески!$B:$B,$A76,Внески!$E:$E,"&gt;="&amp;DATE($B$1,4,1),Внески!$E:$E,"&lt;"&amp;DATE($B$1,5,1))=0,"",SUMIFS(Внески!$D:$D,Внески!$B:$B,$A76,Внески!$E:$E,"&gt;="&amp;DATE($B$1,4,1),Внески!$E:$E,"&lt;"&amp;DATE($B$1,5,1))))</f>
        <v/>
      </c>
      <c r="H76">
        <f>IF($A76="","",IF(SUMIFS(Внески!$D:$D,Внески!$B:$B,$A76,Внески!$E:$E,"&gt;="&amp;DATE($B$1,5,1),Внески!$E:$E,"&lt;"&amp;DATE($B$1,6,1))=0,"",SUMIFS(Внески!$D:$D,Внески!$B:$B,$A76,Внески!$E:$E,"&gt;="&amp;DATE($B$1,5,1),Внески!$E:$E,"&lt;"&amp;DATE($B$1,6,1))))</f>
        <v/>
      </c>
      <c r="I76">
        <f>IF($A76="","",IF(SUMIFS(Внески!$D:$D,Внески!$B:$B,$A76,Внески!$E:$E,"&gt;="&amp;DATE($B$1,6,1),Внески!$E:$E,"&lt;"&amp;DATE($B$1,7,1))=0,"",SUMIFS(Внески!$D:$D,Внески!$B:$B,$A76,Внески!$E:$E,"&gt;="&amp;DATE($B$1,6,1),Внески!$E:$E,"&lt;"&amp;DATE($B$1,7,1))))</f>
        <v/>
      </c>
      <c r="J76">
        <f>IF($A76="","",IF(SUMIFS(Внески!$D:$D,Внески!$B:$B,$A76,Внески!$E:$E,"&gt;="&amp;DATE($B$1,7,1),Внески!$E:$E,"&lt;"&amp;DATE($B$1,8,1))=0,"",SUMIFS(Внески!$D:$D,Внески!$B:$B,$A76,Внески!$E:$E,"&gt;="&amp;DATE($B$1,7,1),Внески!$E:$E,"&lt;"&amp;DATE($B$1,8,1))))</f>
        <v/>
      </c>
      <c r="K76">
        <f>IF($A76="","",IF(SUMIFS(Внески!$D:$D,Внески!$B:$B,$A76,Внески!$E:$E,"&gt;="&amp;DATE($B$1,8,1),Внески!$E:$E,"&lt;"&amp;DATE($B$1,9,1))=0,"",SUMIFS(Внески!$D:$D,Внески!$B:$B,$A76,Внески!$E:$E,"&gt;="&amp;DATE($B$1,8,1),Внески!$E:$E,"&lt;"&amp;DATE($B$1,9,1))))</f>
        <v/>
      </c>
      <c r="L76">
        <f>IF($A76="","",IF(SUMIFS(Внески!$D:$D,Внески!$B:$B,$A76,Внески!$E:$E,"&gt;="&amp;DATE($B$1,9,1),Внески!$E:$E,"&lt;"&amp;DATE($B$1,10,1))=0,"",SUMIFS(Внески!$D:$D,Внески!$B:$B,$A76,Внески!$E:$E,"&gt;="&amp;DATE($B$1,9,1),Внески!$E:$E,"&lt;"&amp;DATE($B$1,10,1))))</f>
        <v/>
      </c>
      <c r="M76">
        <f>IF($A76="","",IF(SUMIFS(Внески!$D:$D,Внески!$B:$B,$A76,Внески!$E:$E,"&gt;="&amp;DATE($B$1,10,1),Внески!$E:$E,"&lt;"&amp;DATE($B$1,11,1))=0,"",SUMIFS(Внески!$D:$D,Внески!$B:$B,$A76,Внески!$E:$E,"&gt;="&amp;DATE($B$1,10,1),Внески!$E:$E,"&lt;"&amp;DATE($B$1,11,1))))</f>
        <v/>
      </c>
      <c r="N76">
        <f>IF($A76="","",IF(SUMIFS(Внески!$D:$D,Внески!$B:$B,$A76,Внески!$E:$E,"&gt;="&amp;DATE($B$1,11,1),Внески!$E:$E,"&lt;"&amp;DATE($B$1,12,1))=0,"",SUMIFS(Внески!$D:$D,Внески!$B:$B,$A76,Внески!$E:$E,"&gt;="&amp;DATE($B$1,11,1),Внески!$E:$E,"&lt;"&amp;DATE($B$1,12,1))))</f>
        <v/>
      </c>
      <c r="O76">
        <f>IF($A76="","",IF(SUMIFS(Внески!$D:$D,Внески!$B:$B,$A76,Внески!$E:$E,"&gt;="&amp;DATE($B$1,12,1),Внески!$E:$E,"&lt;"&amp;DATE($B$1,13,1))=0,"",SUMIFS(Внески!$D:$D,Внески!$B:$B,$A76,Внески!$E:$E,"&gt;="&amp;DATE($B$1,12,1),Внески!$E:$E,"&lt;"&amp;DATE($B$1,13,1))))</f>
        <v/>
      </c>
      <c r="P76">
        <f>IF(A76="","",SUM(D76:O76))</f>
        <v/>
      </c>
    </row>
    <row r="77">
      <c r="A77">
        <f>IF(Члени!A75="","",Члени!A75)</f>
        <v/>
      </c>
      <c r="B77">
        <f>IF(A77="","",Члени!B75&amp;" "&amp;Члени!C75)</f>
        <v/>
      </c>
      <c r="C77">
        <f>IF(A77="","",Члени!H75)</f>
        <v/>
      </c>
      <c r="D77">
        <f>IF($A77="","",IF(SUMIFS(Внески!$D:$D,Внески!$B:$B,$A77,Внески!$E:$E,"&gt;="&amp;DATE($B$1,1,1),Внески!$E:$E,"&lt;"&amp;DATE($B$1,2,1))=0,"",SUMIFS(Внески!$D:$D,Внески!$B:$B,$A77,Внески!$E:$E,"&gt;="&amp;DATE($B$1,1,1),Внески!$E:$E,"&lt;"&amp;DATE($B$1,2,1))))</f>
        <v/>
      </c>
      <c r="E77">
        <f>IF($A77="","",IF(SUMIFS(Внески!$D:$D,Внески!$B:$B,$A77,Внески!$E:$E,"&gt;="&amp;DATE($B$1,2,1),Внески!$E:$E,"&lt;"&amp;DATE($B$1,3,1))=0,"",SUMIFS(Внески!$D:$D,Внески!$B:$B,$A77,Внески!$E:$E,"&gt;="&amp;DATE($B$1,2,1),Внески!$E:$E,"&lt;"&amp;DATE($B$1,3,1))))</f>
        <v/>
      </c>
      <c r="F77">
        <f>IF($A77="","",IF(SUMIFS(Внески!$D:$D,Внески!$B:$B,$A77,Внески!$E:$E,"&gt;="&amp;DATE($B$1,3,1),Внески!$E:$E,"&lt;"&amp;DATE($B$1,4,1))=0,"",SUMIFS(Внески!$D:$D,Внески!$B:$B,$A77,Внески!$E:$E,"&gt;="&amp;DATE($B$1,3,1),Внески!$E:$E,"&lt;"&amp;DATE($B$1,4,1))))</f>
        <v/>
      </c>
      <c r="G77">
        <f>IF($A77="","",IF(SUMIFS(Внески!$D:$D,Внески!$B:$B,$A77,Внески!$E:$E,"&gt;="&amp;DATE($B$1,4,1),Внески!$E:$E,"&lt;"&amp;DATE($B$1,5,1))=0,"",SUMIFS(Внески!$D:$D,Внески!$B:$B,$A77,Внески!$E:$E,"&gt;="&amp;DATE($B$1,4,1),Внески!$E:$E,"&lt;"&amp;DATE($B$1,5,1))))</f>
        <v/>
      </c>
      <c r="H77">
        <f>IF($A77="","",IF(SUMIFS(Внески!$D:$D,Внески!$B:$B,$A77,Внески!$E:$E,"&gt;="&amp;DATE($B$1,5,1),Внески!$E:$E,"&lt;"&amp;DATE($B$1,6,1))=0,"",SUMIFS(Внески!$D:$D,Внески!$B:$B,$A77,Внески!$E:$E,"&gt;="&amp;DATE($B$1,5,1),Внески!$E:$E,"&lt;"&amp;DATE($B$1,6,1))))</f>
        <v/>
      </c>
      <c r="I77">
        <f>IF($A77="","",IF(SUMIFS(Внески!$D:$D,Внески!$B:$B,$A77,Внески!$E:$E,"&gt;="&amp;DATE($B$1,6,1),Внески!$E:$E,"&lt;"&amp;DATE($B$1,7,1))=0,"",SUMIFS(Внески!$D:$D,Внески!$B:$B,$A77,Внески!$E:$E,"&gt;="&amp;DATE($B$1,6,1),Внески!$E:$E,"&lt;"&amp;DATE($B$1,7,1))))</f>
        <v/>
      </c>
      <c r="J77">
        <f>IF($A77="","",IF(SUMIFS(Внески!$D:$D,Внески!$B:$B,$A77,Внески!$E:$E,"&gt;="&amp;DATE($B$1,7,1),Внески!$E:$E,"&lt;"&amp;DATE($B$1,8,1))=0,"",SUMIFS(Внески!$D:$D,Внески!$B:$B,$A77,Внески!$E:$E,"&gt;="&amp;DATE($B$1,7,1),Внески!$E:$E,"&lt;"&amp;DATE($B$1,8,1))))</f>
        <v/>
      </c>
      <c r="K77">
        <f>IF($A77="","",IF(SUMIFS(Внески!$D:$D,Внески!$B:$B,$A77,Внески!$E:$E,"&gt;="&amp;DATE($B$1,8,1),Внески!$E:$E,"&lt;"&amp;DATE($B$1,9,1))=0,"",SUMIFS(Внески!$D:$D,Внески!$B:$B,$A77,Внески!$E:$E,"&gt;="&amp;DATE($B$1,8,1),Внески!$E:$E,"&lt;"&amp;DATE($B$1,9,1))))</f>
        <v/>
      </c>
      <c r="L77">
        <f>IF($A77="","",IF(SUMIFS(Внески!$D:$D,Внески!$B:$B,$A77,Внески!$E:$E,"&gt;="&amp;DATE($B$1,9,1),Внески!$E:$E,"&lt;"&amp;DATE($B$1,10,1))=0,"",SUMIFS(Внески!$D:$D,Внески!$B:$B,$A77,Внески!$E:$E,"&gt;="&amp;DATE($B$1,9,1),Внески!$E:$E,"&lt;"&amp;DATE($B$1,10,1))))</f>
        <v/>
      </c>
      <c r="M77">
        <f>IF($A77="","",IF(SUMIFS(Внески!$D:$D,Внески!$B:$B,$A77,Внески!$E:$E,"&gt;="&amp;DATE($B$1,10,1),Внески!$E:$E,"&lt;"&amp;DATE($B$1,11,1))=0,"",SUMIFS(Внески!$D:$D,Внески!$B:$B,$A77,Внески!$E:$E,"&gt;="&amp;DATE($B$1,10,1),Внески!$E:$E,"&lt;"&amp;DATE($B$1,11,1))))</f>
        <v/>
      </c>
      <c r="N77">
        <f>IF($A77="","",IF(SUMIFS(Внески!$D:$D,Внески!$B:$B,$A77,Внески!$E:$E,"&gt;="&amp;DATE($B$1,11,1),Внески!$E:$E,"&lt;"&amp;DATE($B$1,12,1))=0,"",SUMIFS(Внески!$D:$D,Внески!$B:$B,$A77,Внески!$E:$E,"&gt;="&amp;DATE($B$1,11,1),Внески!$E:$E,"&lt;"&amp;DATE($B$1,12,1))))</f>
        <v/>
      </c>
      <c r="O77">
        <f>IF($A77="","",IF(SUMIFS(Внески!$D:$D,Внески!$B:$B,$A77,Внески!$E:$E,"&gt;="&amp;DATE($B$1,12,1),Внески!$E:$E,"&lt;"&amp;DATE($B$1,13,1))=0,"",SUMIFS(Внески!$D:$D,Внески!$B:$B,$A77,Внески!$E:$E,"&gt;="&amp;DATE($B$1,12,1),Внески!$E:$E,"&lt;"&amp;DATE($B$1,13,1))))</f>
        <v/>
      </c>
      <c r="P77">
        <f>IF(A77="","",SUM(D77:O77))</f>
        <v/>
      </c>
    </row>
    <row r="78">
      <c r="A78">
        <f>IF(Члени!A76="","",Члени!A76)</f>
        <v/>
      </c>
      <c r="B78">
        <f>IF(A78="","",Члени!B76&amp;" "&amp;Члени!C76)</f>
        <v/>
      </c>
      <c r="C78">
        <f>IF(A78="","",Члени!H76)</f>
        <v/>
      </c>
      <c r="D78">
        <f>IF($A78="","",IF(SUMIFS(Внески!$D:$D,Внески!$B:$B,$A78,Внески!$E:$E,"&gt;="&amp;DATE($B$1,1,1),Внески!$E:$E,"&lt;"&amp;DATE($B$1,2,1))=0,"",SUMIFS(Внески!$D:$D,Внески!$B:$B,$A78,Внески!$E:$E,"&gt;="&amp;DATE($B$1,1,1),Внески!$E:$E,"&lt;"&amp;DATE($B$1,2,1))))</f>
        <v/>
      </c>
      <c r="E78">
        <f>IF($A78="","",IF(SUMIFS(Внески!$D:$D,Внески!$B:$B,$A78,Внески!$E:$E,"&gt;="&amp;DATE($B$1,2,1),Внески!$E:$E,"&lt;"&amp;DATE($B$1,3,1))=0,"",SUMIFS(Внески!$D:$D,Внески!$B:$B,$A78,Внески!$E:$E,"&gt;="&amp;DATE($B$1,2,1),Внески!$E:$E,"&lt;"&amp;DATE($B$1,3,1))))</f>
        <v/>
      </c>
      <c r="F78">
        <f>IF($A78="","",IF(SUMIFS(Внески!$D:$D,Внески!$B:$B,$A78,Внески!$E:$E,"&gt;="&amp;DATE($B$1,3,1),Внески!$E:$E,"&lt;"&amp;DATE($B$1,4,1))=0,"",SUMIFS(Внески!$D:$D,Внески!$B:$B,$A78,Внески!$E:$E,"&gt;="&amp;DATE($B$1,3,1),Внески!$E:$E,"&lt;"&amp;DATE($B$1,4,1))))</f>
        <v/>
      </c>
      <c r="G78">
        <f>IF($A78="","",IF(SUMIFS(Внески!$D:$D,Внески!$B:$B,$A78,Внески!$E:$E,"&gt;="&amp;DATE($B$1,4,1),Внески!$E:$E,"&lt;"&amp;DATE($B$1,5,1))=0,"",SUMIFS(Внески!$D:$D,Внески!$B:$B,$A78,Внески!$E:$E,"&gt;="&amp;DATE($B$1,4,1),Внески!$E:$E,"&lt;"&amp;DATE($B$1,5,1))))</f>
        <v/>
      </c>
      <c r="H78">
        <f>IF($A78="","",IF(SUMIFS(Внески!$D:$D,Внески!$B:$B,$A78,Внески!$E:$E,"&gt;="&amp;DATE($B$1,5,1),Внески!$E:$E,"&lt;"&amp;DATE($B$1,6,1))=0,"",SUMIFS(Внески!$D:$D,Внески!$B:$B,$A78,Внески!$E:$E,"&gt;="&amp;DATE($B$1,5,1),Внески!$E:$E,"&lt;"&amp;DATE($B$1,6,1))))</f>
        <v/>
      </c>
      <c r="I78">
        <f>IF($A78="","",IF(SUMIFS(Внески!$D:$D,Внески!$B:$B,$A78,Внески!$E:$E,"&gt;="&amp;DATE($B$1,6,1),Внески!$E:$E,"&lt;"&amp;DATE($B$1,7,1))=0,"",SUMIFS(Внески!$D:$D,Внески!$B:$B,$A78,Внески!$E:$E,"&gt;="&amp;DATE($B$1,6,1),Внески!$E:$E,"&lt;"&amp;DATE($B$1,7,1))))</f>
        <v/>
      </c>
      <c r="J78">
        <f>IF($A78="","",IF(SUMIFS(Внески!$D:$D,Внески!$B:$B,$A78,Внески!$E:$E,"&gt;="&amp;DATE($B$1,7,1),Внески!$E:$E,"&lt;"&amp;DATE($B$1,8,1))=0,"",SUMIFS(Внески!$D:$D,Внески!$B:$B,$A78,Внески!$E:$E,"&gt;="&amp;DATE($B$1,7,1),Внески!$E:$E,"&lt;"&amp;DATE($B$1,8,1))))</f>
        <v/>
      </c>
      <c r="K78">
        <f>IF($A78="","",IF(SUMIFS(Внески!$D:$D,Внески!$B:$B,$A78,Внески!$E:$E,"&gt;="&amp;DATE($B$1,8,1),Внески!$E:$E,"&lt;"&amp;DATE($B$1,9,1))=0,"",SUMIFS(Внески!$D:$D,Внески!$B:$B,$A78,Внески!$E:$E,"&gt;="&amp;DATE($B$1,8,1),Внески!$E:$E,"&lt;"&amp;DATE($B$1,9,1))))</f>
        <v/>
      </c>
      <c r="L78">
        <f>IF($A78="","",IF(SUMIFS(Внески!$D:$D,Внески!$B:$B,$A78,Внески!$E:$E,"&gt;="&amp;DATE($B$1,9,1),Внески!$E:$E,"&lt;"&amp;DATE($B$1,10,1))=0,"",SUMIFS(Внески!$D:$D,Внески!$B:$B,$A78,Внески!$E:$E,"&gt;="&amp;DATE($B$1,9,1),Внески!$E:$E,"&lt;"&amp;DATE($B$1,10,1))))</f>
        <v/>
      </c>
      <c r="M78">
        <f>IF($A78="","",IF(SUMIFS(Внески!$D:$D,Внески!$B:$B,$A78,Внески!$E:$E,"&gt;="&amp;DATE($B$1,10,1),Внески!$E:$E,"&lt;"&amp;DATE($B$1,11,1))=0,"",SUMIFS(Внески!$D:$D,Внески!$B:$B,$A78,Внески!$E:$E,"&gt;="&amp;DATE($B$1,10,1),Внески!$E:$E,"&lt;"&amp;DATE($B$1,11,1))))</f>
        <v/>
      </c>
      <c r="N78">
        <f>IF($A78="","",IF(SUMIFS(Внески!$D:$D,Внески!$B:$B,$A78,Внески!$E:$E,"&gt;="&amp;DATE($B$1,11,1),Внески!$E:$E,"&lt;"&amp;DATE($B$1,12,1))=0,"",SUMIFS(Внески!$D:$D,Внески!$B:$B,$A78,Внески!$E:$E,"&gt;="&amp;DATE($B$1,11,1),Внески!$E:$E,"&lt;"&amp;DATE($B$1,12,1))))</f>
        <v/>
      </c>
      <c r="O78">
        <f>IF($A78="","",IF(SUMIFS(Внески!$D:$D,Внески!$B:$B,$A78,Внески!$E:$E,"&gt;="&amp;DATE($B$1,12,1),Внески!$E:$E,"&lt;"&amp;DATE($B$1,13,1))=0,"",SUMIFS(Внески!$D:$D,Внески!$B:$B,$A78,Внески!$E:$E,"&gt;="&amp;DATE($B$1,12,1),Внески!$E:$E,"&lt;"&amp;DATE($B$1,13,1))))</f>
        <v/>
      </c>
      <c r="P78">
        <f>IF(A78="","",SUM(D78:O78))</f>
        <v/>
      </c>
    </row>
    <row r="79">
      <c r="A79">
        <f>IF(Члени!A77="","",Члени!A77)</f>
        <v/>
      </c>
      <c r="B79">
        <f>IF(A79="","",Члени!B77&amp;" "&amp;Члени!C77)</f>
        <v/>
      </c>
      <c r="C79">
        <f>IF(A79="","",Члени!H77)</f>
        <v/>
      </c>
      <c r="D79">
        <f>IF($A79="","",IF(SUMIFS(Внески!$D:$D,Внески!$B:$B,$A79,Внески!$E:$E,"&gt;="&amp;DATE($B$1,1,1),Внески!$E:$E,"&lt;"&amp;DATE($B$1,2,1))=0,"",SUMIFS(Внески!$D:$D,Внески!$B:$B,$A79,Внески!$E:$E,"&gt;="&amp;DATE($B$1,1,1),Внески!$E:$E,"&lt;"&amp;DATE($B$1,2,1))))</f>
        <v/>
      </c>
      <c r="E79">
        <f>IF($A79="","",IF(SUMIFS(Внески!$D:$D,Внески!$B:$B,$A79,Внески!$E:$E,"&gt;="&amp;DATE($B$1,2,1),Внески!$E:$E,"&lt;"&amp;DATE($B$1,3,1))=0,"",SUMIFS(Внески!$D:$D,Внески!$B:$B,$A79,Внески!$E:$E,"&gt;="&amp;DATE($B$1,2,1),Внески!$E:$E,"&lt;"&amp;DATE($B$1,3,1))))</f>
        <v/>
      </c>
      <c r="F79">
        <f>IF($A79="","",IF(SUMIFS(Внески!$D:$D,Внески!$B:$B,$A79,Внески!$E:$E,"&gt;="&amp;DATE($B$1,3,1),Внески!$E:$E,"&lt;"&amp;DATE($B$1,4,1))=0,"",SUMIFS(Внески!$D:$D,Внески!$B:$B,$A79,Внески!$E:$E,"&gt;="&amp;DATE($B$1,3,1),Внески!$E:$E,"&lt;"&amp;DATE($B$1,4,1))))</f>
        <v/>
      </c>
      <c r="G79">
        <f>IF($A79="","",IF(SUMIFS(Внески!$D:$D,Внески!$B:$B,$A79,Внески!$E:$E,"&gt;="&amp;DATE($B$1,4,1),Внески!$E:$E,"&lt;"&amp;DATE($B$1,5,1))=0,"",SUMIFS(Внески!$D:$D,Внески!$B:$B,$A79,Внески!$E:$E,"&gt;="&amp;DATE($B$1,4,1),Внески!$E:$E,"&lt;"&amp;DATE($B$1,5,1))))</f>
        <v/>
      </c>
      <c r="H79">
        <f>IF($A79="","",IF(SUMIFS(Внески!$D:$D,Внески!$B:$B,$A79,Внески!$E:$E,"&gt;="&amp;DATE($B$1,5,1),Внески!$E:$E,"&lt;"&amp;DATE($B$1,6,1))=0,"",SUMIFS(Внески!$D:$D,Внески!$B:$B,$A79,Внески!$E:$E,"&gt;="&amp;DATE($B$1,5,1),Внески!$E:$E,"&lt;"&amp;DATE($B$1,6,1))))</f>
        <v/>
      </c>
      <c r="I79">
        <f>IF($A79="","",IF(SUMIFS(Внески!$D:$D,Внески!$B:$B,$A79,Внески!$E:$E,"&gt;="&amp;DATE($B$1,6,1),Внески!$E:$E,"&lt;"&amp;DATE($B$1,7,1))=0,"",SUMIFS(Внески!$D:$D,Внески!$B:$B,$A79,Внески!$E:$E,"&gt;="&amp;DATE($B$1,6,1),Внески!$E:$E,"&lt;"&amp;DATE($B$1,7,1))))</f>
        <v/>
      </c>
      <c r="J79">
        <f>IF($A79="","",IF(SUMIFS(Внески!$D:$D,Внески!$B:$B,$A79,Внески!$E:$E,"&gt;="&amp;DATE($B$1,7,1),Внески!$E:$E,"&lt;"&amp;DATE($B$1,8,1))=0,"",SUMIFS(Внески!$D:$D,Внески!$B:$B,$A79,Внески!$E:$E,"&gt;="&amp;DATE($B$1,7,1),Внески!$E:$E,"&lt;"&amp;DATE($B$1,8,1))))</f>
        <v/>
      </c>
      <c r="K79">
        <f>IF($A79="","",IF(SUMIFS(Внески!$D:$D,Внески!$B:$B,$A79,Внески!$E:$E,"&gt;="&amp;DATE($B$1,8,1),Внески!$E:$E,"&lt;"&amp;DATE($B$1,9,1))=0,"",SUMIFS(Внески!$D:$D,Внески!$B:$B,$A79,Внески!$E:$E,"&gt;="&amp;DATE($B$1,8,1),Внески!$E:$E,"&lt;"&amp;DATE($B$1,9,1))))</f>
        <v/>
      </c>
      <c r="L79">
        <f>IF($A79="","",IF(SUMIFS(Внески!$D:$D,Внески!$B:$B,$A79,Внески!$E:$E,"&gt;="&amp;DATE($B$1,9,1),Внески!$E:$E,"&lt;"&amp;DATE($B$1,10,1))=0,"",SUMIFS(Внески!$D:$D,Внески!$B:$B,$A79,Внески!$E:$E,"&gt;="&amp;DATE($B$1,9,1),Внески!$E:$E,"&lt;"&amp;DATE($B$1,10,1))))</f>
        <v/>
      </c>
      <c r="M79">
        <f>IF($A79="","",IF(SUMIFS(Внески!$D:$D,Внески!$B:$B,$A79,Внески!$E:$E,"&gt;="&amp;DATE($B$1,10,1),Внески!$E:$E,"&lt;"&amp;DATE($B$1,11,1))=0,"",SUMIFS(Внески!$D:$D,Внески!$B:$B,$A79,Внески!$E:$E,"&gt;="&amp;DATE($B$1,10,1),Внески!$E:$E,"&lt;"&amp;DATE($B$1,11,1))))</f>
        <v/>
      </c>
      <c r="N79">
        <f>IF($A79="","",IF(SUMIFS(Внески!$D:$D,Внески!$B:$B,$A79,Внески!$E:$E,"&gt;="&amp;DATE($B$1,11,1),Внески!$E:$E,"&lt;"&amp;DATE($B$1,12,1))=0,"",SUMIFS(Внески!$D:$D,Внески!$B:$B,$A79,Внески!$E:$E,"&gt;="&amp;DATE($B$1,11,1),Внески!$E:$E,"&lt;"&amp;DATE($B$1,12,1))))</f>
        <v/>
      </c>
      <c r="O79">
        <f>IF($A79="","",IF(SUMIFS(Внески!$D:$D,Внески!$B:$B,$A79,Внески!$E:$E,"&gt;="&amp;DATE($B$1,12,1),Внески!$E:$E,"&lt;"&amp;DATE($B$1,13,1))=0,"",SUMIFS(Внески!$D:$D,Внески!$B:$B,$A79,Внески!$E:$E,"&gt;="&amp;DATE($B$1,12,1),Внески!$E:$E,"&lt;"&amp;DATE($B$1,13,1))))</f>
        <v/>
      </c>
      <c r="P79">
        <f>IF(A79="","",SUM(D79:O79))</f>
        <v/>
      </c>
    </row>
    <row r="80">
      <c r="A80">
        <f>IF(Члени!A78="","",Члени!A78)</f>
        <v/>
      </c>
      <c r="B80">
        <f>IF(A80="","",Члени!B78&amp;" "&amp;Члени!C78)</f>
        <v/>
      </c>
      <c r="C80">
        <f>IF(A80="","",Члени!H78)</f>
        <v/>
      </c>
      <c r="D80">
        <f>IF($A80="","",IF(SUMIFS(Внески!$D:$D,Внески!$B:$B,$A80,Внески!$E:$E,"&gt;="&amp;DATE($B$1,1,1),Внески!$E:$E,"&lt;"&amp;DATE($B$1,2,1))=0,"",SUMIFS(Внески!$D:$D,Внески!$B:$B,$A80,Внески!$E:$E,"&gt;="&amp;DATE($B$1,1,1),Внески!$E:$E,"&lt;"&amp;DATE($B$1,2,1))))</f>
        <v/>
      </c>
      <c r="E80">
        <f>IF($A80="","",IF(SUMIFS(Внески!$D:$D,Внески!$B:$B,$A80,Внески!$E:$E,"&gt;="&amp;DATE($B$1,2,1),Внески!$E:$E,"&lt;"&amp;DATE($B$1,3,1))=0,"",SUMIFS(Внески!$D:$D,Внески!$B:$B,$A80,Внески!$E:$E,"&gt;="&amp;DATE($B$1,2,1),Внески!$E:$E,"&lt;"&amp;DATE($B$1,3,1))))</f>
        <v/>
      </c>
      <c r="F80">
        <f>IF($A80="","",IF(SUMIFS(Внески!$D:$D,Внески!$B:$B,$A80,Внески!$E:$E,"&gt;="&amp;DATE($B$1,3,1),Внески!$E:$E,"&lt;"&amp;DATE($B$1,4,1))=0,"",SUMIFS(Внески!$D:$D,Внески!$B:$B,$A80,Внески!$E:$E,"&gt;="&amp;DATE($B$1,3,1),Внески!$E:$E,"&lt;"&amp;DATE($B$1,4,1))))</f>
        <v/>
      </c>
      <c r="G80">
        <f>IF($A80="","",IF(SUMIFS(Внески!$D:$D,Внески!$B:$B,$A80,Внески!$E:$E,"&gt;="&amp;DATE($B$1,4,1),Внески!$E:$E,"&lt;"&amp;DATE($B$1,5,1))=0,"",SUMIFS(Внески!$D:$D,Внески!$B:$B,$A80,Внески!$E:$E,"&gt;="&amp;DATE($B$1,4,1),Внески!$E:$E,"&lt;"&amp;DATE($B$1,5,1))))</f>
        <v/>
      </c>
      <c r="H80">
        <f>IF($A80="","",IF(SUMIFS(Внески!$D:$D,Внески!$B:$B,$A80,Внески!$E:$E,"&gt;="&amp;DATE($B$1,5,1),Внески!$E:$E,"&lt;"&amp;DATE($B$1,6,1))=0,"",SUMIFS(Внески!$D:$D,Внески!$B:$B,$A80,Внески!$E:$E,"&gt;="&amp;DATE($B$1,5,1),Внески!$E:$E,"&lt;"&amp;DATE($B$1,6,1))))</f>
        <v/>
      </c>
      <c r="I80">
        <f>IF($A80="","",IF(SUMIFS(Внески!$D:$D,Внески!$B:$B,$A80,Внески!$E:$E,"&gt;="&amp;DATE($B$1,6,1),Внески!$E:$E,"&lt;"&amp;DATE($B$1,7,1))=0,"",SUMIFS(Внески!$D:$D,Внески!$B:$B,$A80,Внески!$E:$E,"&gt;="&amp;DATE($B$1,6,1),Внески!$E:$E,"&lt;"&amp;DATE($B$1,7,1))))</f>
        <v/>
      </c>
      <c r="J80">
        <f>IF($A80="","",IF(SUMIFS(Внески!$D:$D,Внески!$B:$B,$A80,Внески!$E:$E,"&gt;="&amp;DATE($B$1,7,1),Внески!$E:$E,"&lt;"&amp;DATE($B$1,8,1))=0,"",SUMIFS(Внески!$D:$D,Внески!$B:$B,$A80,Внески!$E:$E,"&gt;="&amp;DATE($B$1,7,1),Внески!$E:$E,"&lt;"&amp;DATE($B$1,8,1))))</f>
        <v/>
      </c>
      <c r="K80">
        <f>IF($A80="","",IF(SUMIFS(Внески!$D:$D,Внески!$B:$B,$A80,Внески!$E:$E,"&gt;="&amp;DATE($B$1,8,1),Внески!$E:$E,"&lt;"&amp;DATE($B$1,9,1))=0,"",SUMIFS(Внески!$D:$D,Внески!$B:$B,$A80,Внески!$E:$E,"&gt;="&amp;DATE($B$1,8,1),Внески!$E:$E,"&lt;"&amp;DATE($B$1,9,1))))</f>
        <v/>
      </c>
      <c r="L80">
        <f>IF($A80="","",IF(SUMIFS(Внески!$D:$D,Внески!$B:$B,$A80,Внески!$E:$E,"&gt;="&amp;DATE($B$1,9,1),Внески!$E:$E,"&lt;"&amp;DATE($B$1,10,1))=0,"",SUMIFS(Внески!$D:$D,Внески!$B:$B,$A80,Внески!$E:$E,"&gt;="&amp;DATE($B$1,9,1),Внески!$E:$E,"&lt;"&amp;DATE($B$1,10,1))))</f>
        <v/>
      </c>
      <c r="M80">
        <f>IF($A80="","",IF(SUMIFS(Внески!$D:$D,Внески!$B:$B,$A80,Внески!$E:$E,"&gt;="&amp;DATE($B$1,10,1),Внески!$E:$E,"&lt;"&amp;DATE($B$1,11,1))=0,"",SUMIFS(Внески!$D:$D,Внески!$B:$B,$A80,Внески!$E:$E,"&gt;="&amp;DATE($B$1,10,1),Внески!$E:$E,"&lt;"&amp;DATE($B$1,11,1))))</f>
        <v/>
      </c>
      <c r="N80">
        <f>IF($A80="","",IF(SUMIFS(Внески!$D:$D,Внески!$B:$B,$A80,Внески!$E:$E,"&gt;="&amp;DATE($B$1,11,1),Внески!$E:$E,"&lt;"&amp;DATE($B$1,12,1))=0,"",SUMIFS(Внески!$D:$D,Внески!$B:$B,$A80,Внески!$E:$E,"&gt;="&amp;DATE($B$1,11,1),Внески!$E:$E,"&lt;"&amp;DATE($B$1,12,1))))</f>
        <v/>
      </c>
      <c r="O80">
        <f>IF($A80="","",IF(SUMIFS(Внески!$D:$D,Внески!$B:$B,$A80,Внески!$E:$E,"&gt;="&amp;DATE($B$1,12,1),Внески!$E:$E,"&lt;"&amp;DATE($B$1,13,1))=0,"",SUMIFS(Внески!$D:$D,Внески!$B:$B,$A80,Внески!$E:$E,"&gt;="&amp;DATE($B$1,12,1),Внески!$E:$E,"&lt;"&amp;DATE($B$1,13,1))))</f>
        <v/>
      </c>
      <c r="P80">
        <f>IF(A80="","",SUM(D80:O80))</f>
        <v/>
      </c>
    </row>
    <row r="81">
      <c r="A81">
        <f>IF(Члени!A79="","",Члени!A79)</f>
        <v/>
      </c>
      <c r="B81">
        <f>IF(A81="","",Члени!B79&amp;" "&amp;Члени!C79)</f>
        <v/>
      </c>
      <c r="C81">
        <f>IF(A81="","",Члени!H79)</f>
        <v/>
      </c>
      <c r="D81">
        <f>IF($A81="","",IF(SUMIFS(Внески!$D:$D,Внески!$B:$B,$A81,Внески!$E:$E,"&gt;="&amp;DATE($B$1,1,1),Внески!$E:$E,"&lt;"&amp;DATE($B$1,2,1))=0,"",SUMIFS(Внески!$D:$D,Внески!$B:$B,$A81,Внески!$E:$E,"&gt;="&amp;DATE($B$1,1,1),Внески!$E:$E,"&lt;"&amp;DATE($B$1,2,1))))</f>
        <v/>
      </c>
      <c r="E81">
        <f>IF($A81="","",IF(SUMIFS(Внески!$D:$D,Внески!$B:$B,$A81,Внески!$E:$E,"&gt;="&amp;DATE($B$1,2,1),Внески!$E:$E,"&lt;"&amp;DATE($B$1,3,1))=0,"",SUMIFS(Внески!$D:$D,Внески!$B:$B,$A81,Внески!$E:$E,"&gt;="&amp;DATE($B$1,2,1),Внески!$E:$E,"&lt;"&amp;DATE($B$1,3,1))))</f>
        <v/>
      </c>
      <c r="F81">
        <f>IF($A81="","",IF(SUMIFS(Внески!$D:$D,Внески!$B:$B,$A81,Внески!$E:$E,"&gt;="&amp;DATE($B$1,3,1),Внески!$E:$E,"&lt;"&amp;DATE($B$1,4,1))=0,"",SUMIFS(Внески!$D:$D,Внески!$B:$B,$A81,Внески!$E:$E,"&gt;="&amp;DATE($B$1,3,1),Внески!$E:$E,"&lt;"&amp;DATE($B$1,4,1))))</f>
        <v/>
      </c>
      <c r="G81">
        <f>IF($A81="","",IF(SUMIFS(Внески!$D:$D,Внески!$B:$B,$A81,Внески!$E:$E,"&gt;="&amp;DATE($B$1,4,1),Внески!$E:$E,"&lt;"&amp;DATE($B$1,5,1))=0,"",SUMIFS(Внески!$D:$D,Внески!$B:$B,$A81,Внески!$E:$E,"&gt;="&amp;DATE($B$1,4,1),Внески!$E:$E,"&lt;"&amp;DATE($B$1,5,1))))</f>
        <v/>
      </c>
      <c r="H81">
        <f>IF($A81="","",IF(SUMIFS(Внески!$D:$D,Внески!$B:$B,$A81,Внески!$E:$E,"&gt;="&amp;DATE($B$1,5,1),Внески!$E:$E,"&lt;"&amp;DATE($B$1,6,1))=0,"",SUMIFS(Внески!$D:$D,Внески!$B:$B,$A81,Внески!$E:$E,"&gt;="&amp;DATE($B$1,5,1),Внески!$E:$E,"&lt;"&amp;DATE($B$1,6,1))))</f>
        <v/>
      </c>
      <c r="I81">
        <f>IF($A81="","",IF(SUMIFS(Внески!$D:$D,Внески!$B:$B,$A81,Внески!$E:$E,"&gt;="&amp;DATE($B$1,6,1),Внески!$E:$E,"&lt;"&amp;DATE($B$1,7,1))=0,"",SUMIFS(Внески!$D:$D,Внески!$B:$B,$A81,Внески!$E:$E,"&gt;="&amp;DATE($B$1,6,1),Внески!$E:$E,"&lt;"&amp;DATE($B$1,7,1))))</f>
        <v/>
      </c>
      <c r="J81">
        <f>IF($A81="","",IF(SUMIFS(Внески!$D:$D,Внески!$B:$B,$A81,Внески!$E:$E,"&gt;="&amp;DATE($B$1,7,1),Внески!$E:$E,"&lt;"&amp;DATE($B$1,8,1))=0,"",SUMIFS(Внески!$D:$D,Внески!$B:$B,$A81,Внески!$E:$E,"&gt;="&amp;DATE($B$1,7,1),Внески!$E:$E,"&lt;"&amp;DATE($B$1,8,1))))</f>
        <v/>
      </c>
      <c r="K81">
        <f>IF($A81="","",IF(SUMIFS(Внески!$D:$D,Внески!$B:$B,$A81,Внески!$E:$E,"&gt;="&amp;DATE($B$1,8,1),Внески!$E:$E,"&lt;"&amp;DATE($B$1,9,1))=0,"",SUMIFS(Внески!$D:$D,Внески!$B:$B,$A81,Внески!$E:$E,"&gt;="&amp;DATE($B$1,8,1),Внески!$E:$E,"&lt;"&amp;DATE($B$1,9,1))))</f>
        <v/>
      </c>
      <c r="L81">
        <f>IF($A81="","",IF(SUMIFS(Внески!$D:$D,Внески!$B:$B,$A81,Внески!$E:$E,"&gt;="&amp;DATE($B$1,9,1),Внески!$E:$E,"&lt;"&amp;DATE($B$1,10,1))=0,"",SUMIFS(Внески!$D:$D,Внески!$B:$B,$A81,Внески!$E:$E,"&gt;="&amp;DATE($B$1,9,1),Внески!$E:$E,"&lt;"&amp;DATE($B$1,10,1))))</f>
        <v/>
      </c>
      <c r="M81">
        <f>IF($A81="","",IF(SUMIFS(Внески!$D:$D,Внески!$B:$B,$A81,Внески!$E:$E,"&gt;="&amp;DATE($B$1,10,1),Внески!$E:$E,"&lt;"&amp;DATE($B$1,11,1))=0,"",SUMIFS(Внески!$D:$D,Внески!$B:$B,$A81,Внески!$E:$E,"&gt;="&amp;DATE($B$1,10,1),Внески!$E:$E,"&lt;"&amp;DATE($B$1,11,1))))</f>
        <v/>
      </c>
      <c r="N81">
        <f>IF($A81="","",IF(SUMIFS(Внески!$D:$D,Внески!$B:$B,$A81,Внески!$E:$E,"&gt;="&amp;DATE($B$1,11,1),Внески!$E:$E,"&lt;"&amp;DATE($B$1,12,1))=0,"",SUMIFS(Внески!$D:$D,Внески!$B:$B,$A81,Внески!$E:$E,"&gt;="&amp;DATE($B$1,11,1),Внески!$E:$E,"&lt;"&amp;DATE($B$1,12,1))))</f>
        <v/>
      </c>
      <c r="O81">
        <f>IF($A81="","",IF(SUMIFS(Внески!$D:$D,Внески!$B:$B,$A81,Внески!$E:$E,"&gt;="&amp;DATE($B$1,12,1),Внески!$E:$E,"&lt;"&amp;DATE($B$1,13,1))=0,"",SUMIFS(Внески!$D:$D,Внески!$B:$B,$A81,Внески!$E:$E,"&gt;="&amp;DATE($B$1,12,1),Внески!$E:$E,"&lt;"&amp;DATE($B$1,13,1))))</f>
        <v/>
      </c>
      <c r="P81">
        <f>IF(A81="","",SUM(D81:O81))</f>
        <v/>
      </c>
    </row>
    <row r="82">
      <c r="A82">
        <f>IF(Члени!A80="","",Члени!A80)</f>
        <v/>
      </c>
      <c r="B82">
        <f>IF(A82="","",Члени!B80&amp;" "&amp;Члени!C80)</f>
        <v/>
      </c>
      <c r="C82">
        <f>IF(A82="","",Члени!H80)</f>
        <v/>
      </c>
      <c r="D82">
        <f>IF($A82="","",IF(SUMIFS(Внески!$D:$D,Внески!$B:$B,$A82,Внески!$E:$E,"&gt;="&amp;DATE($B$1,1,1),Внески!$E:$E,"&lt;"&amp;DATE($B$1,2,1))=0,"",SUMIFS(Внески!$D:$D,Внески!$B:$B,$A82,Внески!$E:$E,"&gt;="&amp;DATE($B$1,1,1),Внески!$E:$E,"&lt;"&amp;DATE($B$1,2,1))))</f>
        <v/>
      </c>
      <c r="E82">
        <f>IF($A82="","",IF(SUMIFS(Внески!$D:$D,Внески!$B:$B,$A82,Внески!$E:$E,"&gt;="&amp;DATE($B$1,2,1),Внески!$E:$E,"&lt;"&amp;DATE($B$1,3,1))=0,"",SUMIFS(Внески!$D:$D,Внески!$B:$B,$A82,Внески!$E:$E,"&gt;="&amp;DATE($B$1,2,1),Внески!$E:$E,"&lt;"&amp;DATE($B$1,3,1))))</f>
        <v/>
      </c>
      <c r="F82">
        <f>IF($A82="","",IF(SUMIFS(Внески!$D:$D,Внески!$B:$B,$A82,Внески!$E:$E,"&gt;="&amp;DATE($B$1,3,1),Внески!$E:$E,"&lt;"&amp;DATE($B$1,4,1))=0,"",SUMIFS(Внески!$D:$D,Внески!$B:$B,$A82,Внески!$E:$E,"&gt;="&amp;DATE($B$1,3,1),Внески!$E:$E,"&lt;"&amp;DATE($B$1,4,1))))</f>
        <v/>
      </c>
      <c r="G82">
        <f>IF($A82="","",IF(SUMIFS(Внески!$D:$D,Внески!$B:$B,$A82,Внески!$E:$E,"&gt;="&amp;DATE($B$1,4,1),Внески!$E:$E,"&lt;"&amp;DATE($B$1,5,1))=0,"",SUMIFS(Внески!$D:$D,Внески!$B:$B,$A82,Внески!$E:$E,"&gt;="&amp;DATE($B$1,4,1),Внески!$E:$E,"&lt;"&amp;DATE($B$1,5,1))))</f>
        <v/>
      </c>
      <c r="H82">
        <f>IF($A82="","",IF(SUMIFS(Внески!$D:$D,Внески!$B:$B,$A82,Внески!$E:$E,"&gt;="&amp;DATE($B$1,5,1),Внески!$E:$E,"&lt;"&amp;DATE($B$1,6,1))=0,"",SUMIFS(Внески!$D:$D,Внески!$B:$B,$A82,Внески!$E:$E,"&gt;="&amp;DATE($B$1,5,1),Внески!$E:$E,"&lt;"&amp;DATE($B$1,6,1))))</f>
        <v/>
      </c>
      <c r="I82">
        <f>IF($A82="","",IF(SUMIFS(Внески!$D:$D,Внески!$B:$B,$A82,Внески!$E:$E,"&gt;="&amp;DATE($B$1,6,1),Внески!$E:$E,"&lt;"&amp;DATE($B$1,7,1))=0,"",SUMIFS(Внески!$D:$D,Внески!$B:$B,$A82,Внески!$E:$E,"&gt;="&amp;DATE($B$1,6,1),Внески!$E:$E,"&lt;"&amp;DATE($B$1,7,1))))</f>
        <v/>
      </c>
      <c r="J82">
        <f>IF($A82="","",IF(SUMIFS(Внески!$D:$D,Внески!$B:$B,$A82,Внески!$E:$E,"&gt;="&amp;DATE($B$1,7,1),Внески!$E:$E,"&lt;"&amp;DATE($B$1,8,1))=0,"",SUMIFS(Внески!$D:$D,Внески!$B:$B,$A82,Внески!$E:$E,"&gt;="&amp;DATE($B$1,7,1),Внески!$E:$E,"&lt;"&amp;DATE($B$1,8,1))))</f>
        <v/>
      </c>
      <c r="K82">
        <f>IF($A82="","",IF(SUMIFS(Внески!$D:$D,Внески!$B:$B,$A82,Внески!$E:$E,"&gt;="&amp;DATE($B$1,8,1),Внески!$E:$E,"&lt;"&amp;DATE($B$1,9,1))=0,"",SUMIFS(Внески!$D:$D,Внески!$B:$B,$A82,Внески!$E:$E,"&gt;="&amp;DATE($B$1,8,1),Внески!$E:$E,"&lt;"&amp;DATE($B$1,9,1))))</f>
        <v/>
      </c>
      <c r="L82">
        <f>IF($A82="","",IF(SUMIFS(Внески!$D:$D,Внески!$B:$B,$A82,Внески!$E:$E,"&gt;="&amp;DATE($B$1,9,1),Внески!$E:$E,"&lt;"&amp;DATE($B$1,10,1))=0,"",SUMIFS(Внески!$D:$D,Внески!$B:$B,$A82,Внески!$E:$E,"&gt;="&amp;DATE($B$1,9,1),Внески!$E:$E,"&lt;"&amp;DATE($B$1,10,1))))</f>
        <v/>
      </c>
      <c r="M82">
        <f>IF($A82="","",IF(SUMIFS(Внески!$D:$D,Внески!$B:$B,$A82,Внески!$E:$E,"&gt;="&amp;DATE($B$1,10,1),Внески!$E:$E,"&lt;"&amp;DATE($B$1,11,1))=0,"",SUMIFS(Внески!$D:$D,Внески!$B:$B,$A82,Внески!$E:$E,"&gt;="&amp;DATE($B$1,10,1),Внески!$E:$E,"&lt;"&amp;DATE($B$1,11,1))))</f>
        <v/>
      </c>
      <c r="N82">
        <f>IF($A82="","",IF(SUMIFS(Внески!$D:$D,Внески!$B:$B,$A82,Внески!$E:$E,"&gt;="&amp;DATE($B$1,11,1),Внески!$E:$E,"&lt;"&amp;DATE($B$1,12,1))=0,"",SUMIFS(Внески!$D:$D,Внески!$B:$B,$A82,Внески!$E:$E,"&gt;="&amp;DATE($B$1,11,1),Внески!$E:$E,"&lt;"&amp;DATE($B$1,12,1))))</f>
        <v/>
      </c>
      <c r="O82">
        <f>IF($A82="","",IF(SUMIFS(Внески!$D:$D,Внески!$B:$B,$A82,Внески!$E:$E,"&gt;="&amp;DATE($B$1,12,1),Внески!$E:$E,"&lt;"&amp;DATE($B$1,13,1))=0,"",SUMIFS(Внески!$D:$D,Внески!$B:$B,$A82,Внески!$E:$E,"&gt;="&amp;DATE($B$1,12,1),Внески!$E:$E,"&lt;"&amp;DATE($B$1,13,1))))</f>
        <v/>
      </c>
      <c r="P82">
        <f>IF(A82="","",SUM(D82:O82))</f>
        <v/>
      </c>
    </row>
    <row r="83">
      <c r="A83">
        <f>IF(Члени!A81="","",Члени!A81)</f>
        <v/>
      </c>
      <c r="B83">
        <f>IF(A83="","",Члени!B81&amp;" "&amp;Члени!C81)</f>
        <v/>
      </c>
      <c r="C83">
        <f>IF(A83="","",Члени!H81)</f>
        <v/>
      </c>
      <c r="D83">
        <f>IF($A83="","",IF(SUMIFS(Внески!$D:$D,Внески!$B:$B,$A83,Внески!$E:$E,"&gt;="&amp;DATE($B$1,1,1),Внески!$E:$E,"&lt;"&amp;DATE($B$1,2,1))=0,"",SUMIFS(Внески!$D:$D,Внески!$B:$B,$A83,Внески!$E:$E,"&gt;="&amp;DATE($B$1,1,1),Внески!$E:$E,"&lt;"&amp;DATE($B$1,2,1))))</f>
        <v/>
      </c>
      <c r="E83">
        <f>IF($A83="","",IF(SUMIFS(Внески!$D:$D,Внески!$B:$B,$A83,Внески!$E:$E,"&gt;="&amp;DATE($B$1,2,1),Внески!$E:$E,"&lt;"&amp;DATE($B$1,3,1))=0,"",SUMIFS(Внески!$D:$D,Внески!$B:$B,$A83,Внески!$E:$E,"&gt;="&amp;DATE($B$1,2,1),Внески!$E:$E,"&lt;"&amp;DATE($B$1,3,1))))</f>
        <v/>
      </c>
      <c r="F83">
        <f>IF($A83="","",IF(SUMIFS(Внески!$D:$D,Внески!$B:$B,$A83,Внески!$E:$E,"&gt;="&amp;DATE($B$1,3,1),Внески!$E:$E,"&lt;"&amp;DATE($B$1,4,1))=0,"",SUMIFS(Внески!$D:$D,Внески!$B:$B,$A83,Внески!$E:$E,"&gt;="&amp;DATE($B$1,3,1),Внески!$E:$E,"&lt;"&amp;DATE($B$1,4,1))))</f>
        <v/>
      </c>
      <c r="G83">
        <f>IF($A83="","",IF(SUMIFS(Внески!$D:$D,Внески!$B:$B,$A83,Внески!$E:$E,"&gt;="&amp;DATE($B$1,4,1),Внески!$E:$E,"&lt;"&amp;DATE($B$1,5,1))=0,"",SUMIFS(Внески!$D:$D,Внески!$B:$B,$A83,Внески!$E:$E,"&gt;="&amp;DATE($B$1,4,1),Внески!$E:$E,"&lt;"&amp;DATE($B$1,5,1))))</f>
        <v/>
      </c>
      <c r="H83">
        <f>IF($A83="","",IF(SUMIFS(Внески!$D:$D,Внески!$B:$B,$A83,Внески!$E:$E,"&gt;="&amp;DATE($B$1,5,1),Внески!$E:$E,"&lt;"&amp;DATE($B$1,6,1))=0,"",SUMIFS(Внески!$D:$D,Внески!$B:$B,$A83,Внески!$E:$E,"&gt;="&amp;DATE($B$1,5,1),Внески!$E:$E,"&lt;"&amp;DATE($B$1,6,1))))</f>
        <v/>
      </c>
      <c r="I83">
        <f>IF($A83="","",IF(SUMIFS(Внески!$D:$D,Внески!$B:$B,$A83,Внески!$E:$E,"&gt;="&amp;DATE($B$1,6,1),Внески!$E:$E,"&lt;"&amp;DATE($B$1,7,1))=0,"",SUMIFS(Внески!$D:$D,Внески!$B:$B,$A83,Внески!$E:$E,"&gt;="&amp;DATE($B$1,6,1),Внески!$E:$E,"&lt;"&amp;DATE($B$1,7,1))))</f>
        <v/>
      </c>
      <c r="J83">
        <f>IF($A83="","",IF(SUMIFS(Внески!$D:$D,Внески!$B:$B,$A83,Внески!$E:$E,"&gt;="&amp;DATE($B$1,7,1),Внески!$E:$E,"&lt;"&amp;DATE($B$1,8,1))=0,"",SUMIFS(Внески!$D:$D,Внески!$B:$B,$A83,Внески!$E:$E,"&gt;="&amp;DATE($B$1,7,1),Внески!$E:$E,"&lt;"&amp;DATE($B$1,8,1))))</f>
        <v/>
      </c>
      <c r="K83">
        <f>IF($A83="","",IF(SUMIFS(Внески!$D:$D,Внески!$B:$B,$A83,Внески!$E:$E,"&gt;="&amp;DATE($B$1,8,1),Внески!$E:$E,"&lt;"&amp;DATE($B$1,9,1))=0,"",SUMIFS(Внески!$D:$D,Внески!$B:$B,$A83,Внески!$E:$E,"&gt;="&amp;DATE($B$1,8,1),Внески!$E:$E,"&lt;"&amp;DATE($B$1,9,1))))</f>
        <v/>
      </c>
      <c r="L83">
        <f>IF($A83="","",IF(SUMIFS(Внески!$D:$D,Внески!$B:$B,$A83,Внески!$E:$E,"&gt;="&amp;DATE($B$1,9,1),Внески!$E:$E,"&lt;"&amp;DATE($B$1,10,1))=0,"",SUMIFS(Внески!$D:$D,Внески!$B:$B,$A83,Внески!$E:$E,"&gt;="&amp;DATE($B$1,9,1),Внески!$E:$E,"&lt;"&amp;DATE($B$1,10,1))))</f>
        <v/>
      </c>
      <c r="M83">
        <f>IF($A83="","",IF(SUMIFS(Внески!$D:$D,Внески!$B:$B,$A83,Внески!$E:$E,"&gt;="&amp;DATE($B$1,10,1),Внески!$E:$E,"&lt;"&amp;DATE($B$1,11,1))=0,"",SUMIFS(Внески!$D:$D,Внески!$B:$B,$A83,Внески!$E:$E,"&gt;="&amp;DATE($B$1,10,1),Внески!$E:$E,"&lt;"&amp;DATE($B$1,11,1))))</f>
        <v/>
      </c>
      <c r="N83">
        <f>IF($A83="","",IF(SUMIFS(Внески!$D:$D,Внески!$B:$B,$A83,Внески!$E:$E,"&gt;="&amp;DATE($B$1,11,1),Внески!$E:$E,"&lt;"&amp;DATE($B$1,12,1))=0,"",SUMIFS(Внески!$D:$D,Внески!$B:$B,$A83,Внески!$E:$E,"&gt;="&amp;DATE($B$1,11,1),Внески!$E:$E,"&lt;"&amp;DATE($B$1,12,1))))</f>
        <v/>
      </c>
      <c r="O83">
        <f>IF($A83="","",IF(SUMIFS(Внески!$D:$D,Внески!$B:$B,$A83,Внески!$E:$E,"&gt;="&amp;DATE($B$1,12,1),Внески!$E:$E,"&lt;"&amp;DATE($B$1,13,1))=0,"",SUMIFS(Внески!$D:$D,Внески!$B:$B,$A83,Внески!$E:$E,"&gt;="&amp;DATE($B$1,12,1),Внески!$E:$E,"&lt;"&amp;DATE($B$1,13,1))))</f>
        <v/>
      </c>
      <c r="P83">
        <f>IF(A83="","",SUM(D83:O83))</f>
        <v/>
      </c>
    </row>
    <row r="84">
      <c r="A84">
        <f>IF(Члени!A82="","",Члени!A82)</f>
        <v/>
      </c>
      <c r="B84">
        <f>IF(A84="","",Члени!B82&amp;" "&amp;Члени!C82)</f>
        <v/>
      </c>
      <c r="C84">
        <f>IF(A84="","",Члени!H82)</f>
        <v/>
      </c>
      <c r="D84">
        <f>IF($A84="","",IF(SUMIFS(Внески!$D:$D,Внески!$B:$B,$A84,Внески!$E:$E,"&gt;="&amp;DATE($B$1,1,1),Внески!$E:$E,"&lt;"&amp;DATE($B$1,2,1))=0,"",SUMIFS(Внески!$D:$D,Внески!$B:$B,$A84,Внески!$E:$E,"&gt;="&amp;DATE($B$1,1,1),Внески!$E:$E,"&lt;"&amp;DATE($B$1,2,1))))</f>
        <v/>
      </c>
      <c r="E84">
        <f>IF($A84="","",IF(SUMIFS(Внески!$D:$D,Внески!$B:$B,$A84,Внески!$E:$E,"&gt;="&amp;DATE($B$1,2,1),Внески!$E:$E,"&lt;"&amp;DATE($B$1,3,1))=0,"",SUMIFS(Внески!$D:$D,Внески!$B:$B,$A84,Внески!$E:$E,"&gt;="&amp;DATE($B$1,2,1),Внески!$E:$E,"&lt;"&amp;DATE($B$1,3,1))))</f>
        <v/>
      </c>
      <c r="F84">
        <f>IF($A84="","",IF(SUMIFS(Внески!$D:$D,Внески!$B:$B,$A84,Внески!$E:$E,"&gt;="&amp;DATE($B$1,3,1),Внески!$E:$E,"&lt;"&amp;DATE($B$1,4,1))=0,"",SUMIFS(Внески!$D:$D,Внески!$B:$B,$A84,Внески!$E:$E,"&gt;="&amp;DATE($B$1,3,1),Внески!$E:$E,"&lt;"&amp;DATE($B$1,4,1))))</f>
        <v/>
      </c>
      <c r="G84">
        <f>IF($A84="","",IF(SUMIFS(Внески!$D:$D,Внески!$B:$B,$A84,Внески!$E:$E,"&gt;="&amp;DATE($B$1,4,1),Внески!$E:$E,"&lt;"&amp;DATE($B$1,5,1))=0,"",SUMIFS(Внески!$D:$D,Внески!$B:$B,$A84,Внески!$E:$E,"&gt;="&amp;DATE($B$1,4,1),Внески!$E:$E,"&lt;"&amp;DATE($B$1,5,1))))</f>
        <v/>
      </c>
      <c r="H84">
        <f>IF($A84="","",IF(SUMIFS(Внески!$D:$D,Внески!$B:$B,$A84,Внески!$E:$E,"&gt;="&amp;DATE($B$1,5,1),Внески!$E:$E,"&lt;"&amp;DATE($B$1,6,1))=0,"",SUMIFS(Внески!$D:$D,Внески!$B:$B,$A84,Внески!$E:$E,"&gt;="&amp;DATE($B$1,5,1),Внески!$E:$E,"&lt;"&amp;DATE($B$1,6,1))))</f>
        <v/>
      </c>
      <c r="I84">
        <f>IF($A84="","",IF(SUMIFS(Внески!$D:$D,Внески!$B:$B,$A84,Внески!$E:$E,"&gt;="&amp;DATE($B$1,6,1),Внески!$E:$E,"&lt;"&amp;DATE($B$1,7,1))=0,"",SUMIFS(Внески!$D:$D,Внески!$B:$B,$A84,Внески!$E:$E,"&gt;="&amp;DATE($B$1,6,1),Внески!$E:$E,"&lt;"&amp;DATE($B$1,7,1))))</f>
        <v/>
      </c>
      <c r="J84">
        <f>IF($A84="","",IF(SUMIFS(Внески!$D:$D,Внески!$B:$B,$A84,Внески!$E:$E,"&gt;="&amp;DATE($B$1,7,1),Внески!$E:$E,"&lt;"&amp;DATE($B$1,8,1))=0,"",SUMIFS(Внески!$D:$D,Внески!$B:$B,$A84,Внески!$E:$E,"&gt;="&amp;DATE($B$1,7,1),Внески!$E:$E,"&lt;"&amp;DATE($B$1,8,1))))</f>
        <v/>
      </c>
      <c r="K84">
        <f>IF($A84="","",IF(SUMIFS(Внески!$D:$D,Внески!$B:$B,$A84,Внески!$E:$E,"&gt;="&amp;DATE($B$1,8,1),Внески!$E:$E,"&lt;"&amp;DATE($B$1,9,1))=0,"",SUMIFS(Внески!$D:$D,Внески!$B:$B,$A84,Внески!$E:$E,"&gt;="&amp;DATE($B$1,8,1),Внески!$E:$E,"&lt;"&amp;DATE($B$1,9,1))))</f>
        <v/>
      </c>
      <c r="L84">
        <f>IF($A84="","",IF(SUMIFS(Внески!$D:$D,Внески!$B:$B,$A84,Внески!$E:$E,"&gt;="&amp;DATE($B$1,9,1),Внески!$E:$E,"&lt;"&amp;DATE($B$1,10,1))=0,"",SUMIFS(Внески!$D:$D,Внески!$B:$B,$A84,Внески!$E:$E,"&gt;="&amp;DATE($B$1,9,1),Внески!$E:$E,"&lt;"&amp;DATE($B$1,10,1))))</f>
        <v/>
      </c>
      <c r="M84">
        <f>IF($A84="","",IF(SUMIFS(Внески!$D:$D,Внески!$B:$B,$A84,Внески!$E:$E,"&gt;="&amp;DATE($B$1,10,1),Внески!$E:$E,"&lt;"&amp;DATE($B$1,11,1))=0,"",SUMIFS(Внески!$D:$D,Внески!$B:$B,$A84,Внески!$E:$E,"&gt;="&amp;DATE($B$1,10,1),Внески!$E:$E,"&lt;"&amp;DATE($B$1,11,1))))</f>
        <v/>
      </c>
      <c r="N84">
        <f>IF($A84="","",IF(SUMIFS(Внески!$D:$D,Внески!$B:$B,$A84,Внески!$E:$E,"&gt;="&amp;DATE($B$1,11,1),Внески!$E:$E,"&lt;"&amp;DATE($B$1,12,1))=0,"",SUMIFS(Внески!$D:$D,Внески!$B:$B,$A84,Внески!$E:$E,"&gt;="&amp;DATE($B$1,11,1),Внески!$E:$E,"&lt;"&amp;DATE($B$1,12,1))))</f>
        <v/>
      </c>
      <c r="O84">
        <f>IF($A84="","",IF(SUMIFS(Внески!$D:$D,Внески!$B:$B,$A84,Внески!$E:$E,"&gt;="&amp;DATE($B$1,12,1),Внески!$E:$E,"&lt;"&amp;DATE($B$1,13,1))=0,"",SUMIFS(Внески!$D:$D,Внески!$B:$B,$A84,Внески!$E:$E,"&gt;="&amp;DATE($B$1,12,1),Внески!$E:$E,"&lt;"&amp;DATE($B$1,13,1))))</f>
        <v/>
      </c>
      <c r="P84">
        <f>IF(A84="","",SUM(D84:O84))</f>
        <v/>
      </c>
    </row>
    <row r="85">
      <c r="A85">
        <f>IF(Члени!A83="","",Члени!A83)</f>
        <v/>
      </c>
      <c r="B85">
        <f>IF(A85="","",Члени!B83&amp;" "&amp;Члени!C83)</f>
        <v/>
      </c>
      <c r="C85">
        <f>IF(A85="","",Члени!H83)</f>
        <v/>
      </c>
      <c r="D85">
        <f>IF($A85="","",IF(SUMIFS(Внески!$D:$D,Внески!$B:$B,$A85,Внески!$E:$E,"&gt;="&amp;DATE($B$1,1,1),Внески!$E:$E,"&lt;"&amp;DATE($B$1,2,1))=0,"",SUMIFS(Внески!$D:$D,Внески!$B:$B,$A85,Внески!$E:$E,"&gt;="&amp;DATE($B$1,1,1),Внески!$E:$E,"&lt;"&amp;DATE($B$1,2,1))))</f>
        <v/>
      </c>
      <c r="E85">
        <f>IF($A85="","",IF(SUMIFS(Внески!$D:$D,Внески!$B:$B,$A85,Внески!$E:$E,"&gt;="&amp;DATE($B$1,2,1),Внески!$E:$E,"&lt;"&amp;DATE($B$1,3,1))=0,"",SUMIFS(Внески!$D:$D,Внески!$B:$B,$A85,Внески!$E:$E,"&gt;="&amp;DATE($B$1,2,1),Внески!$E:$E,"&lt;"&amp;DATE($B$1,3,1))))</f>
        <v/>
      </c>
      <c r="F85">
        <f>IF($A85="","",IF(SUMIFS(Внески!$D:$D,Внески!$B:$B,$A85,Внески!$E:$E,"&gt;="&amp;DATE($B$1,3,1),Внески!$E:$E,"&lt;"&amp;DATE($B$1,4,1))=0,"",SUMIFS(Внески!$D:$D,Внески!$B:$B,$A85,Внески!$E:$E,"&gt;="&amp;DATE($B$1,3,1),Внески!$E:$E,"&lt;"&amp;DATE($B$1,4,1))))</f>
        <v/>
      </c>
      <c r="G85">
        <f>IF($A85="","",IF(SUMIFS(Внески!$D:$D,Внески!$B:$B,$A85,Внески!$E:$E,"&gt;="&amp;DATE($B$1,4,1),Внески!$E:$E,"&lt;"&amp;DATE($B$1,5,1))=0,"",SUMIFS(Внески!$D:$D,Внески!$B:$B,$A85,Внески!$E:$E,"&gt;="&amp;DATE($B$1,4,1),Внески!$E:$E,"&lt;"&amp;DATE($B$1,5,1))))</f>
        <v/>
      </c>
      <c r="H85">
        <f>IF($A85="","",IF(SUMIFS(Внески!$D:$D,Внески!$B:$B,$A85,Внески!$E:$E,"&gt;="&amp;DATE($B$1,5,1),Внески!$E:$E,"&lt;"&amp;DATE($B$1,6,1))=0,"",SUMIFS(Внески!$D:$D,Внески!$B:$B,$A85,Внески!$E:$E,"&gt;="&amp;DATE($B$1,5,1),Внески!$E:$E,"&lt;"&amp;DATE($B$1,6,1))))</f>
        <v/>
      </c>
      <c r="I85">
        <f>IF($A85="","",IF(SUMIFS(Внески!$D:$D,Внески!$B:$B,$A85,Внески!$E:$E,"&gt;="&amp;DATE($B$1,6,1),Внески!$E:$E,"&lt;"&amp;DATE($B$1,7,1))=0,"",SUMIFS(Внески!$D:$D,Внески!$B:$B,$A85,Внески!$E:$E,"&gt;="&amp;DATE($B$1,6,1),Внески!$E:$E,"&lt;"&amp;DATE($B$1,7,1))))</f>
        <v/>
      </c>
      <c r="J85">
        <f>IF($A85="","",IF(SUMIFS(Внески!$D:$D,Внески!$B:$B,$A85,Внески!$E:$E,"&gt;="&amp;DATE($B$1,7,1),Внески!$E:$E,"&lt;"&amp;DATE($B$1,8,1))=0,"",SUMIFS(Внески!$D:$D,Внески!$B:$B,$A85,Внески!$E:$E,"&gt;="&amp;DATE($B$1,7,1),Внески!$E:$E,"&lt;"&amp;DATE($B$1,8,1))))</f>
        <v/>
      </c>
      <c r="K85">
        <f>IF($A85="","",IF(SUMIFS(Внески!$D:$D,Внески!$B:$B,$A85,Внески!$E:$E,"&gt;="&amp;DATE($B$1,8,1),Внески!$E:$E,"&lt;"&amp;DATE($B$1,9,1))=0,"",SUMIFS(Внески!$D:$D,Внески!$B:$B,$A85,Внески!$E:$E,"&gt;="&amp;DATE($B$1,8,1),Внески!$E:$E,"&lt;"&amp;DATE($B$1,9,1))))</f>
        <v/>
      </c>
      <c r="L85">
        <f>IF($A85="","",IF(SUMIFS(Внески!$D:$D,Внески!$B:$B,$A85,Внески!$E:$E,"&gt;="&amp;DATE($B$1,9,1),Внески!$E:$E,"&lt;"&amp;DATE($B$1,10,1))=0,"",SUMIFS(Внески!$D:$D,Внески!$B:$B,$A85,Внески!$E:$E,"&gt;="&amp;DATE($B$1,9,1),Внески!$E:$E,"&lt;"&amp;DATE($B$1,10,1))))</f>
        <v/>
      </c>
      <c r="M85">
        <f>IF($A85="","",IF(SUMIFS(Внески!$D:$D,Внески!$B:$B,$A85,Внески!$E:$E,"&gt;="&amp;DATE($B$1,10,1),Внески!$E:$E,"&lt;"&amp;DATE($B$1,11,1))=0,"",SUMIFS(Внески!$D:$D,Внески!$B:$B,$A85,Внески!$E:$E,"&gt;="&amp;DATE($B$1,10,1),Внески!$E:$E,"&lt;"&amp;DATE($B$1,11,1))))</f>
        <v/>
      </c>
      <c r="N85">
        <f>IF($A85="","",IF(SUMIFS(Внески!$D:$D,Внески!$B:$B,$A85,Внески!$E:$E,"&gt;="&amp;DATE($B$1,11,1),Внески!$E:$E,"&lt;"&amp;DATE($B$1,12,1))=0,"",SUMIFS(Внески!$D:$D,Внески!$B:$B,$A85,Внески!$E:$E,"&gt;="&amp;DATE($B$1,11,1),Внески!$E:$E,"&lt;"&amp;DATE($B$1,12,1))))</f>
        <v/>
      </c>
      <c r="O85">
        <f>IF($A85="","",IF(SUMIFS(Внески!$D:$D,Внески!$B:$B,$A85,Внески!$E:$E,"&gt;="&amp;DATE($B$1,12,1),Внески!$E:$E,"&lt;"&amp;DATE($B$1,13,1))=0,"",SUMIFS(Внески!$D:$D,Внески!$B:$B,$A85,Внески!$E:$E,"&gt;="&amp;DATE($B$1,12,1),Внески!$E:$E,"&lt;"&amp;DATE($B$1,13,1))))</f>
        <v/>
      </c>
      <c r="P85">
        <f>IF(A85="","",SUM(D85:O85))</f>
        <v/>
      </c>
    </row>
    <row r="86">
      <c r="A86">
        <f>IF(Члени!A84="","",Члени!A84)</f>
        <v/>
      </c>
      <c r="B86">
        <f>IF(A86="","",Члени!B84&amp;" "&amp;Члени!C84)</f>
        <v/>
      </c>
      <c r="C86">
        <f>IF(A86="","",Члени!H84)</f>
        <v/>
      </c>
      <c r="D86">
        <f>IF($A86="","",IF(SUMIFS(Внески!$D:$D,Внески!$B:$B,$A86,Внески!$E:$E,"&gt;="&amp;DATE($B$1,1,1),Внески!$E:$E,"&lt;"&amp;DATE($B$1,2,1))=0,"",SUMIFS(Внески!$D:$D,Внески!$B:$B,$A86,Внески!$E:$E,"&gt;="&amp;DATE($B$1,1,1),Внески!$E:$E,"&lt;"&amp;DATE($B$1,2,1))))</f>
        <v/>
      </c>
      <c r="E86">
        <f>IF($A86="","",IF(SUMIFS(Внески!$D:$D,Внески!$B:$B,$A86,Внески!$E:$E,"&gt;="&amp;DATE($B$1,2,1),Внески!$E:$E,"&lt;"&amp;DATE($B$1,3,1))=0,"",SUMIFS(Внески!$D:$D,Внески!$B:$B,$A86,Внески!$E:$E,"&gt;="&amp;DATE($B$1,2,1),Внески!$E:$E,"&lt;"&amp;DATE($B$1,3,1))))</f>
        <v/>
      </c>
      <c r="F86">
        <f>IF($A86="","",IF(SUMIFS(Внески!$D:$D,Внески!$B:$B,$A86,Внески!$E:$E,"&gt;="&amp;DATE($B$1,3,1),Внески!$E:$E,"&lt;"&amp;DATE($B$1,4,1))=0,"",SUMIFS(Внески!$D:$D,Внески!$B:$B,$A86,Внески!$E:$E,"&gt;="&amp;DATE($B$1,3,1),Внески!$E:$E,"&lt;"&amp;DATE($B$1,4,1))))</f>
        <v/>
      </c>
      <c r="G86">
        <f>IF($A86="","",IF(SUMIFS(Внески!$D:$D,Внески!$B:$B,$A86,Внески!$E:$E,"&gt;="&amp;DATE($B$1,4,1),Внески!$E:$E,"&lt;"&amp;DATE($B$1,5,1))=0,"",SUMIFS(Внески!$D:$D,Внески!$B:$B,$A86,Внески!$E:$E,"&gt;="&amp;DATE($B$1,4,1),Внески!$E:$E,"&lt;"&amp;DATE($B$1,5,1))))</f>
        <v/>
      </c>
      <c r="H86">
        <f>IF($A86="","",IF(SUMIFS(Внески!$D:$D,Внески!$B:$B,$A86,Внески!$E:$E,"&gt;="&amp;DATE($B$1,5,1),Внески!$E:$E,"&lt;"&amp;DATE($B$1,6,1))=0,"",SUMIFS(Внески!$D:$D,Внески!$B:$B,$A86,Внески!$E:$E,"&gt;="&amp;DATE($B$1,5,1),Внески!$E:$E,"&lt;"&amp;DATE($B$1,6,1))))</f>
        <v/>
      </c>
      <c r="I86">
        <f>IF($A86="","",IF(SUMIFS(Внески!$D:$D,Внески!$B:$B,$A86,Внески!$E:$E,"&gt;="&amp;DATE($B$1,6,1),Внески!$E:$E,"&lt;"&amp;DATE($B$1,7,1))=0,"",SUMIFS(Внески!$D:$D,Внески!$B:$B,$A86,Внески!$E:$E,"&gt;="&amp;DATE($B$1,6,1),Внески!$E:$E,"&lt;"&amp;DATE($B$1,7,1))))</f>
        <v/>
      </c>
      <c r="J86">
        <f>IF($A86="","",IF(SUMIFS(Внески!$D:$D,Внески!$B:$B,$A86,Внески!$E:$E,"&gt;="&amp;DATE($B$1,7,1),Внески!$E:$E,"&lt;"&amp;DATE($B$1,8,1))=0,"",SUMIFS(Внески!$D:$D,Внески!$B:$B,$A86,Внески!$E:$E,"&gt;="&amp;DATE($B$1,7,1),Внески!$E:$E,"&lt;"&amp;DATE($B$1,8,1))))</f>
        <v/>
      </c>
      <c r="K86">
        <f>IF($A86="","",IF(SUMIFS(Внески!$D:$D,Внески!$B:$B,$A86,Внески!$E:$E,"&gt;="&amp;DATE($B$1,8,1),Внески!$E:$E,"&lt;"&amp;DATE($B$1,9,1))=0,"",SUMIFS(Внески!$D:$D,Внески!$B:$B,$A86,Внески!$E:$E,"&gt;="&amp;DATE($B$1,8,1),Внески!$E:$E,"&lt;"&amp;DATE($B$1,9,1))))</f>
        <v/>
      </c>
      <c r="L86">
        <f>IF($A86="","",IF(SUMIFS(Внески!$D:$D,Внески!$B:$B,$A86,Внески!$E:$E,"&gt;="&amp;DATE($B$1,9,1),Внески!$E:$E,"&lt;"&amp;DATE($B$1,10,1))=0,"",SUMIFS(Внески!$D:$D,Внески!$B:$B,$A86,Внески!$E:$E,"&gt;="&amp;DATE($B$1,9,1),Внески!$E:$E,"&lt;"&amp;DATE($B$1,10,1))))</f>
        <v/>
      </c>
      <c r="M86">
        <f>IF($A86="","",IF(SUMIFS(Внески!$D:$D,Внески!$B:$B,$A86,Внески!$E:$E,"&gt;="&amp;DATE($B$1,10,1),Внески!$E:$E,"&lt;"&amp;DATE($B$1,11,1))=0,"",SUMIFS(Внески!$D:$D,Внески!$B:$B,$A86,Внески!$E:$E,"&gt;="&amp;DATE($B$1,10,1),Внески!$E:$E,"&lt;"&amp;DATE($B$1,11,1))))</f>
        <v/>
      </c>
      <c r="N86">
        <f>IF($A86="","",IF(SUMIFS(Внески!$D:$D,Внески!$B:$B,$A86,Внески!$E:$E,"&gt;="&amp;DATE($B$1,11,1),Внески!$E:$E,"&lt;"&amp;DATE($B$1,12,1))=0,"",SUMIFS(Внески!$D:$D,Внески!$B:$B,$A86,Внески!$E:$E,"&gt;="&amp;DATE($B$1,11,1),Внески!$E:$E,"&lt;"&amp;DATE($B$1,12,1))))</f>
        <v/>
      </c>
      <c r="O86">
        <f>IF($A86="","",IF(SUMIFS(Внески!$D:$D,Внески!$B:$B,$A86,Внески!$E:$E,"&gt;="&amp;DATE($B$1,12,1),Внески!$E:$E,"&lt;"&amp;DATE($B$1,13,1))=0,"",SUMIFS(Внески!$D:$D,Внески!$B:$B,$A86,Внески!$E:$E,"&gt;="&amp;DATE($B$1,12,1),Внески!$E:$E,"&lt;"&amp;DATE($B$1,13,1))))</f>
        <v/>
      </c>
      <c r="P86">
        <f>IF(A86="","",SUM(D86:O86))</f>
        <v/>
      </c>
    </row>
    <row r="87">
      <c r="A87">
        <f>IF(Члени!A85="","",Члени!A85)</f>
        <v/>
      </c>
      <c r="B87">
        <f>IF(A87="","",Члени!B85&amp;" "&amp;Члени!C85)</f>
        <v/>
      </c>
      <c r="C87">
        <f>IF(A87="","",Члени!H85)</f>
        <v/>
      </c>
      <c r="D87">
        <f>IF($A87="","",IF(SUMIFS(Внески!$D:$D,Внески!$B:$B,$A87,Внески!$E:$E,"&gt;="&amp;DATE($B$1,1,1),Внески!$E:$E,"&lt;"&amp;DATE($B$1,2,1))=0,"",SUMIFS(Внески!$D:$D,Внески!$B:$B,$A87,Внески!$E:$E,"&gt;="&amp;DATE($B$1,1,1),Внески!$E:$E,"&lt;"&amp;DATE($B$1,2,1))))</f>
        <v/>
      </c>
      <c r="E87">
        <f>IF($A87="","",IF(SUMIFS(Внески!$D:$D,Внески!$B:$B,$A87,Внески!$E:$E,"&gt;="&amp;DATE($B$1,2,1),Внески!$E:$E,"&lt;"&amp;DATE($B$1,3,1))=0,"",SUMIFS(Внески!$D:$D,Внески!$B:$B,$A87,Внески!$E:$E,"&gt;="&amp;DATE($B$1,2,1),Внески!$E:$E,"&lt;"&amp;DATE($B$1,3,1))))</f>
        <v/>
      </c>
      <c r="F87">
        <f>IF($A87="","",IF(SUMIFS(Внески!$D:$D,Внески!$B:$B,$A87,Внески!$E:$E,"&gt;="&amp;DATE($B$1,3,1),Внески!$E:$E,"&lt;"&amp;DATE($B$1,4,1))=0,"",SUMIFS(Внески!$D:$D,Внески!$B:$B,$A87,Внески!$E:$E,"&gt;="&amp;DATE($B$1,3,1),Внески!$E:$E,"&lt;"&amp;DATE($B$1,4,1))))</f>
        <v/>
      </c>
      <c r="G87">
        <f>IF($A87="","",IF(SUMIFS(Внески!$D:$D,Внески!$B:$B,$A87,Внески!$E:$E,"&gt;="&amp;DATE($B$1,4,1),Внески!$E:$E,"&lt;"&amp;DATE($B$1,5,1))=0,"",SUMIFS(Внески!$D:$D,Внески!$B:$B,$A87,Внески!$E:$E,"&gt;="&amp;DATE($B$1,4,1),Внески!$E:$E,"&lt;"&amp;DATE($B$1,5,1))))</f>
        <v/>
      </c>
      <c r="H87">
        <f>IF($A87="","",IF(SUMIFS(Внески!$D:$D,Внески!$B:$B,$A87,Внески!$E:$E,"&gt;="&amp;DATE($B$1,5,1),Внески!$E:$E,"&lt;"&amp;DATE($B$1,6,1))=0,"",SUMIFS(Внески!$D:$D,Внески!$B:$B,$A87,Внески!$E:$E,"&gt;="&amp;DATE($B$1,5,1),Внески!$E:$E,"&lt;"&amp;DATE($B$1,6,1))))</f>
        <v/>
      </c>
      <c r="I87">
        <f>IF($A87="","",IF(SUMIFS(Внески!$D:$D,Внески!$B:$B,$A87,Внески!$E:$E,"&gt;="&amp;DATE($B$1,6,1),Внески!$E:$E,"&lt;"&amp;DATE($B$1,7,1))=0,"",SUMIFS(Внески!$D:$D,Внески!$B:$B,$A87,Внески!$E:$E,"&gt;="&amp;DATE($B$1,6,1),Внески!$E:$E,"&lt;"&amp;DATE($B$1,7,1))))</f>
        <v/>
      </c>
      <c r="J87">
        <f>IF($A87="","",IF(SUMIFS(Внески!$D:$D,Внески!$B:$B,$A87,Внески!$E:$E,"&gt;="&amp;DATE($B$1,7,1),Внески!$E:$E,"&lt;"&amp;DATE($B$1,8,1))=0,"",SUMIFS(Внески!$D:$D,Внески!$B:$B,$A87,Внески!$E:$E,"&gt;="&amp;DATE($B$1,7,1),Внески!$E:$E,"&lt;"&amp;DATE($B$1,8,1))))</f>
        <v/>
      </c>
      <c r="K87">
        <f>IF($A87="","",IF(SUMIFS(Внески!$D:$D,Внески!$B:$B,$A87,Внески!$E:$E,"&gt;="&amp;DATE($B$1,8,1),Внески!$E:$E,"&lt;"&amp;DATE($B$1,9,1))=0,"",SUMIFS(Внески!$D:$D,Внески!$B:$B,$A87,Внески!$E:$E,"&gt;="&amp;DATE($B$1,8,1),Внески!$E:$E,"&lt;"&amp;DATE($B$1,9,1))))</f>
        <v/>
      </c>
      <c r="L87">
        <f>IF($A87="","",IF(SUMIFS(Внески!$D:$D,Внески!$B:$B,$A87,Внески!$E:$E,"&gt;="&amp;DATE($B$1,9,1),Внески!$E:$E,"&lt;"&amp;DATE($B$1,10,1))=0,"",SUMIFS(Внески!$D:$D,Внески!$B:$B,$A87,Внески!$E:$E,"&gt;="&amp;DATE($B$1,9,1),Внески!$E:$E,"&lt;"&amp;DATE($B$1,10,1))))</f>
        <v/>
      </c>
      <c r="M87">
        <f>IF($A87="","",IF(SUMIFS(Внески!$D:$D,Внески!$B:$B,$A87,Внески!$E:$E,"&gt;="&amp;DATE($B$1,10,1),Внески!$E:$E,"&lt;"&amp;DATE($B$1,11,1))=0,"",SUMIFS(Внески!$D:$D,Внески!$B:$B,$A87,Внески!$E:$E,"&gt;="&amp;DATE($B$1,10,1),Внески!$E:$E,"&lt;"&amp;DATE($B$1,11,1))))</f>
        <v/>
      </c>
      <c r="N87">
        <f>IF($A87="","",IF(SUMIFS(Внески!$D:$D,Внески!$B:$B,$A87,Внески!$E:$E,"&gt;="&amp;DATE($B$1,11,1),Внески!$E:$E,"&lt;"&amp;DATE($B$1,12,1))=0,"",SUMIFS(Внески!$D:$D,Внески!$B:$B,$A87,Внески!$E:$E,"&gt;="&amp;DATE($B$1,11,1),Внески!$E:$E,"&lt;"&amp;DATE($B$1,12,1))))</f>
        <v/>
      </c>
      <c r="O87">
        <f>IF($A87="","",IF(SUMIFS(Внески!$D:$D,Внески!$B:$B,$A87,Внески!$E:$E,"&gt;="&amp;DATE($B$1,12,1),Внески!$E:$E,"&lt;"&amp;DATE($B$1,13,1))=0,"",SUMIFS(Внески!$D:$D,Внески!$B:$B,$A87,Внески!$E:$E,"&gt;="&amp;DATE($B$1,12,1),Внески!$E:$E,"&lt;"&amp;DATE($B$1,13,1))))</f>
        <v/>
      </c>
      <c r="P87">
        <f>IF(A87="","",SUM(D87:O87))</f>
        <v/>
      </c>
    </row>
    <row r="88">
      <c r="A88">
        <f>IF(Члени!A86="","",Члени!A86)</f>
        <v/>
      </c>
      <c r="B88">
        <f>IF(A88="","",Члени!B86&amp;" "&amp;Члени!C86)</f>
        <v/>
      </c>
      <c r="C88">
        <f>IF(A88="","",Члени!H86)</f>
        <v/>
      </c>
      <c r="D88">
        <f>IF($A88="","",IF(SUMIFS(Внески!$D:$D,Внески!$B:$B,$A88,Внески!$E:$E,"&gt;="&amp;DATE($B$1,1,1),Внески!$E:$E,"&lt;"&amp;DATE($B$1,2,1))=0,"",SUMIFS(Внески!$D:$D,Внески!$B:$B,$A88,Внески!$E:$E,"&gt;="&amp;DATE($B$1,1,1),Внески!$E:$E,"&lt;"&amp;DATE($B$1,2,1))))</f>
        <v/>
      </c>
      <c r="E88">
        <f>IF($A88="","",IF(SUMIFS(Внески!$D:$D,Внески!$B:$B,$A88,Внески!$E:$E,"&gt;="&amp;DATE($B$1,2,1),Внески!$E:$E,"&lt;"&amp;DATE($B$1,3,1))=0,"",SUMIFS(Внески!$D:$D,Внески!$B:$B,$A88,Внески!$E:$E,"&gt;="&amp;DATE($B$1,2,1),Внески!$E:$E,"&lt;"&amp;DATE($B$1,3,1))))</f>
        <v/>
      </c>
      <c r="F88">
        <f>IF($A88="","",IF(SUMIFS(Внески!$D:$D,Внески!$B:$B,$A88,Внески!$E:$E,"&gt;="&amp;DATE($B$1,3,1),Внески!$E:$E,"&lt;"&amp;DATE($B$1,4,1))=0,"",SUMIFS(Внески!$D:$D,Внески!$B:$B,$A88,Внески!$E:$E,"&gt;="&amp;DATE($B$1,3,1),Внески!$E:$E,"&lt;"&amp;DATE($B$1,4,1))))</f>
        <v/>
      </c>
      <c r="G88">
        <f>IF($A88="","",IF(SUMIFS(Внески!$D:$D,Внески!$B:$B,$A88,Внески!$E:$E,"&gt;="&amp;DATE($B$1,4,1),Внески!$E:$E,"&lt;"&amp;DATE($B$1,5,1))=0,"",SUMIFS(Внески!$D:$D,Внески!$B:$B,$A88,Внески!$E:$E,"&gt;="&amp;DATE($B$1,4,1),Внески!$E:$E,"&lt;"&amp;DATE($B$1,5,1))))</f>
        <v/>
      </c>
      <c r="H88">
        <f>IF($A88="","",IF(SUMIFS(Внески!$D:$D,Внески!$B:$B,$A88,Внески!$E:$E,"&gt;="&amp;DATE($B$1,5,1),Внески!$E:$E,"&lt;"&amp;DATE($B$1,6,1))=0,"",SUMIFS(Внески!$D:$D,Внески!$B:$B,$A88,Внески!$E:$E,"&gt;="&amp;DATE($B$1,5,1),Внески!$E:$E,"&lt;"&amp;DATE($B$1,6,1))))</f>
        <v/>
      </c>
      <c r="I88">
        <f>IF($A88="","",IF(SUMIFS(Внески!$D:$D,Внески!$B:$B,$A88,Внески!$E:$E,"&gt;="&amp;DATE($B$1,6,1),Внески!$E:$E,"&lt;"&amp;DATE($B$1,7,1))=0,"",SUMIFS(Внески!$D:$D,Внески!$B:$B,$A88,Внески!$E:$E,"&gt;="&amp;DATE($B$1,6,1),Внески!$E:$E,"&lt;"&amp;DATE($B$1,7,1))))</f>
        <v/>
      </c>
      <c r="J88">
        <f>IF($A88="","",IF(SUMIFS(Внески!$D:$D,Внески!$B:$B,$A88,Внески!$E:$E,"&gt;="&amp;DATE($B$1,7,1),Внески!$E:$E,"&lt;"&amp;DATE($B$1,8,1))=0,"",SUMIFS(Внески!$D:$D,Внески!$B:$B,$A88,Внески!$E:$E,"&gt;="&amp;DATE($B$1,7,1),Внески!$E:$E,"&lt;"&amp;DATE($B$1,8,1))))</f>
        <v/>
      </c>
      <c r="K88">
        <f>IF($A88="","",IF(SUMIFS(Внески!$D:$D,Внески!$B:$B,$A88,Внески!$E:$E,"&gt;="&amp;DATE($B$1,8,1),Внески!$E:$E,"&lt;"&amp;DATE($B$1,9,1))=0,"",SUMIFS(Внески!$D:$D,Внески!$B:$B,$A88,Внески!$E:$E,"&gt;="&amp;DATE($B$1,8,1),Внески!$E:$E,"&lt;"&amp;DATE($B$1,9,1))))</f>
        <v/>
      </c>
      <c r="L88">
        <f>IF($A88="","",IF(SUMIFS(Внески!$D:$D,Внески!$B:$B,$A88,Внески!$E:$E,"&gt;="&amp;DATE($B$1,9,1),Внески!$E:$E,"&lt;"&amp;DATE($B$1,10,1))=0,"",SUMIFS(Внески!$D:$D,Внески!$B:$B,$A88,Внески!$E:$E,"&gt;="&amp;DATE($B$1,9,1),Внески!$E:$E,"&lt;"&amp;DATE($B$1,10,1))))</f>
        <v/>
      </c>
      <c r="M88">
        <f>IF($A88="","",IF(SUMIFS(Внески!$D:$D,Внески!$B:$B,$A88,Внески!$E:$E,"&gt;="&amp;DATE($B$1,10,1),Внески!$E:$E,"&lt;"&amp;DATE($B$1,11,1))=0,"",SUMIFS(Внески!$D:$D,Внески!$B:$B,$A88,Внески!$E:$E,"&gt;="&amp;DATE($B$1,10,1),Внески!$E:$E,"&lt;"&amp;DATE($B$1,11,1))))</f>
        <v/>
      </c>
      <c r="N88">
        <f>IF($A88="","",IF(SUMIFS(Внески!$D:$D,Внески!$B:$B,$A88,Внески!$E:$E,"&gt;="&amp;DATE($B$1,11,1),Внески!$E:$E,"&lt;"&amp;DATE($B$1,12,1))=0,"",SUMIFS(Внески!$D:$D,Внески!$B:$B,$A88,Внески!$E:$E,"&gt;="&amp;DATE($B$1,11,1),Внески!$E:$E,"&lt;"&amp;DATE($B$1,12,1))))</f>
        <v/>
      </c>
      <c r="O88">
        <f>IF($A88="","",IF(SUMIFS(Внески!$D:$D,Внески!$B:$B,$A88,Внески!$E:$E,"&gt;="&amp;DATE($B$1,12,1),Внески!$E:$E,"&lt;"&amp;DATE($B$1,13,1))=0,"",SUMIFS(Внески!$D:$D,Внески!$B:$B,$A88,Внески!$E:$E,"&gt;="&amp;DATE($B$1,12,1),Внески!$E:$E,"&lt;"&amp;DATE($B$1,13,1))))</f>
        <v/>
      </c>
      <c r="P88">
        <f>IF(A88="","",SUM(D88:O88))</f>
        <v/>
      </c>
    </row>
    <row r="89">
      <c r="A89">
        <f>IF(Члени!A87="","",Члени!A87)</f>
        <v/>
      </c>
      <c r="B89">
        <f>IF(A89="","",Члени!B87&amp;" "&amp;Члени!C87)</f>
        <v/>
      </c>
      <c r="C89">
        <f>IF(A89="","",Члени!H87)</f>
        <v/>
      </c>
      <c r="D89">
        <f>IF($A89="","",IF(SUMIFS(Внески!$D:$D,Внески!$B:$B,$A89,Внески!$E:$E,"&gt;="&amp;DATE($B$1,1,1),Внески!$E:$E,"&lt;"&amp;DATE($B$1,2,1))=0,"",SUMIFS(Внески!$D:$D,Внески!$B:$B,$A89,Внески!$E:$E,"&gt;="&amp;DATE($B$1,1,1),Внески!$E:$E,"&lt;"&amp;DATE($B$1,2,1))))</f>
        <v/>
      </c>
      <c r="E89">
        <f>IF($A89="","",IF(SUMIFS(Внески!$D:$D,Внески!$B:$B,$A89,Внески!$E:$E,"&gt;="&amp;DATE($B$1,2,1),Внески!$E:$E,"&lt;"&amp;DATE($B$1,3,1))=0,"",SUMIFS(Внески!$D:$D,Внески!$B:$B,$A89,Внески!$E:$E,"&gt;="&amp;DATE($B$1,2,1),Внески!$E:$E,"&lt;"&amp;DATE($B$1,3,1))))</f>
        <v/>
      </c>
      <c r="F89">
        <f>IF($A89="","",IF(SUMIFS(Внески!$D:$D,Внески!$B:$B,$A89,Внески!$E:$E,"&gt;="&amp;DATE($B$1,3,1),Внески!$E:$E,"&lt;"&amp;DATE($B$1,4,1))=0,"",SUMIFS(Внески!$D:$D,Внески!$B:$B,$A89,Внески!$E:$E,"&gt;="&amp;DATE($B$1,3,1),Внески!$E:$E,"&lt;"&amp;DATE($B$1,4,1))))</f>
        <v/>
      </c>
      <c r="G89">
        <f>IF($A89="","",IF(SUMIFS(Внески!$D:$D,Внески!$B:$B,$A89,Внески!$E:$E,"&gt;="&amp;DATE($B$1,4,1),Внески!$E:$E,"&lt;"&amp;DATE($B$1,5,1))=0,"",SUMIFS(Внески!$D:$D,Внески!$B:$B,$A89,Внески!$E:$E,"&gt;="&amp;DATE($B$1,4,1),Внески!$E:$E,"&lt;"&amp;DATE($B$1,5,1))))</f>
        <v/>
      </c>
      <c r="H89">
        <f>IF($A89="","",IF(SUMIFS(Внески!$D:$D,Внески!$B:$B,$A89,Внески!$E:$E,"&gt;="&amp;DATE($B$1,5,1),Внески!$E:$E,"&lt;"&amp;DATE($B$1,6,1))=0,"",SUMIFS(Внески!$D:$D,Внески!$B:$B,$A89,Внески!$E:$E,"&gt;="&amp;DATE($B$1,5,1),Внески!$E:$E,"&lt;"&amp;DATE($B$1,6,1))))</f>
        <v/>
      </c>
      <c r="I89">
        <f>IF($A89="","",IF(SUMIFS(Внески!$D:$D,Внески!$B:$B,$A89,Внески!$E:$E,"&gt;="&amp;DATE($B$1,6,1),Внески!$E:$E,"&lt;"&amp;DATE($B$1,7,1))=0,"",SUMIFS(Внески!$D:$D,Внески!$B:$B,$A89,Внески!$E:$E,"&gt;="&amp;DATE($B$1,6,1),Внески!$E:$E,"&lt;"&amp;DATE($B$1,7,1))))</f>
        <v/>
      </c>
      <c r="J89">
        <f>IF($A89="","",IF(SUMIFS(Внески!$D:$D,Внески!$B:$B,$A89,Внески!$E:$E,"&gt;="&amp;DATE($B$1,7,1),Внески!$E:$E,"&lt;"&amp;DATE($B$1,8,1))=0,"",SUMIFS(Внески!$D:$D,Внески!$B:$B,$A89,Внески!$E:$E,"&gt;="&amp;DATE($B$1,7,1),Внески!$E:$E,"&lt;"&amp;DATE($B$1,8,1))))</f>
        <v/>
      </c>
      <c r="K89">
        <f>IF($A89="","",IF(SUMIFS(Внески!$D:$D,Внески!$B:$B,$A89,Внески!$E:$E,"&gt;="&amp;DATE($B$1,8,1),Внески!$E:$E,"&lt;"&amp;DATE($B$1,9,1))=0,"",SUMIFS(Внески!$D:$D,Внески!$B:$B,$A89,Внески!$E:$E,"&gt;="&amp;DATE($B$1,8,1),Внески!$E:$E,"&lt;"&amp;DATE($B$1,9,1))))</f>
        <v/>
      </c>
      <c r="L89">
        <f>IF($A89="","",IF(SUMIFS(Внески!$D:$D,Внески!$B:$B,$A89,Внески!$E:$E,"&gt;="&amp;DATE($B$1,9,1),Внески!$E:$E,"&lt;"&amp;DATE($B$1,10,1))=0,"",SUMIFS(Внески!$D:$D,Внески!$B:$B,$A89,Внески!$E:$E,"&gt;="&amp;DATE($B$1,9,1),Внески!$E:$E,"&lt;"&amp;DATE($B$1,10,1))))</f>
        <v/>
      </c>
      <c r="M89">
        <f>IF($A89="","",IF(SUMIFS(Внески!$D:$D,Внески!$B:$B,$A89,Внески!$E:$E,"&gt;="&amp;DATE($B$1,10,1),Внески!$E:$E,"&lt;"&amp;DATE($B$1,11,1))=0,"",SUMIFS(Внески!$D:$D,Внески!$B:$B,$A89,Внески!$E:$E,"&gt;="&amp;DATE($B$1,10,1),Внески!$E:$E,"&lt;"&amp;DATE($B$1,11,1))))</f>
        <v/>
      </c>
      <c r="N89">
        <f>IF($A89="","",IF(SUMIFS(Внески!$D:$D,Внески!$B:$B,$A89,Внески!$E:$E,"&gt;="&amp;DATE($B$1,11,1),Внески!$E:$E,"&lt;"&amp;DATE($B$1,12,1))=0,"",SUMIFS(Внески!$D:$D,Внески!$B:$B,$A89,Внески!$E:$E,"&gt;="&amp;DATE($B$1,11,1),Внески!$E:$E,"&lt;"&amp;DATE($B$1,12,1))))</f>
        <v/>
      </c>
      <c r="O89">
        <f>IF($A89="","",IF(SUMIFS(Внески!$D:$D,Внески!$B:$B,$A89,Внески!$E:$E,"&gt;="&amp;DATE($B$1,12,1),Внески!$E:$E,"&lt;"&amp;DATE($B$1,13,1))=0,"",SUMIFS(Внески!$D:$D,Внески!$B:$B,$A89,Внески!$E:$E,"&gt;="&amp;DATE($B$1,12,1),Внески!$E:$E,"&lt;"&amp;DATE($B$1,13,1))))</f>
        <v/>
      </c>
      <c r="P89">
        <f>IF(A89="","",SUM(D89:O89))</f>
        <v/>
      </c>
    </row>
    <row r="90">
      <c r="A90">
        <f>IF(Члени!A88="","",Члени!A88)</f>
        <v/>
      </c>
      <c r="B90">
        <f>IF(A90="","",Члени!B88&amp;" "&amp;Члени!C88)</f>
        <v/>
      </c>
      <c r="C90">
        <f>IF(A90="","",Члени!H88)</f>
        <v/>
      </c>
      <c r="D90">
        <f>IF($A90="","",IF(SUMIFS(Внески!$D:$D,Внески!$B:$B,$A90,Внески!$E:$E,"&gt;="&amp;DATE($B$1,1,1),Внески!$E:$E,"&lt;"&amp;DATE($B$1,2,1))=0,"",SUMIFS(Внески!$D:$D,Внески!$B:$B,$A90,Внески!$E:$E,"&gt;="&amp;DATE($B$1,1,1),Внески!$E:$E,"&lt;"&amp;DATE($B$1,2,1))))</f>
        <v/>
      </c>
      <c r="E90">
        <f>IF($A90="","",IF(SUMIFS(Внески!$D:$D,Внески!$B:$B,$A90,Внески!$E:$E,"&gt;="&amp;DATE($B$1,2,1),Внески!$E:$E,"&lt;"&amp;DATE($B$1,3,1))=0,"",SUMIFS(Внески!$D:$D,Внески!$B:$B,$A90,Внески!$E:$E,"&gt;="&amp;DATE($B$1,2,1),Внески!$E:$E,"&lt;"&amp;DATE($B$1,3,1))))</f>
        <v/>
      </c>
      <c r="F90">
        <f>IF($A90="","",IF(SUMIFS(Внески!$D:$D,Внески!$B:$B,$A90,Внески!$E:$E,"&gt;="&amp;DATE($B$1,3,1),Внески!$E:$E,"&lt;"&amp;DATE($B$1,4,1))=0,"",SUMIFS(Внески!$D:$D,Внески!$B:$B,$A90,Внески!$E:$E,"&gt;="&amp;DATE($B$1,3,1),Внески!$E:$E,"&lt;"&amp;DATE($B$1,4,1))))</f>
        <v/>
      </c>
      <c r="G90">
        <f>IF($A90="","",IF(SUMIFS(Внески!$D:$D,Внески!$B:$B,$A90,Внески!$E:$E,"&gt;="&amp;DATE($B$1,4,1),Внески!$E:$E,"&lt;"&amp;DATE($B$1,5,1))=0,"",SUMIFS(Внески!$D:$D,Внески!$B:$B,$A90,Внески!$E:$E,"&gt;="&amp;DATE($B$1,4,1),Внески!$E:$E,"&lt;"&amp;DATE($B$1,5,1))))</f>
        <v/>
      </c>
      <c r="H90">
        <f>IF($A90="","",IF(SUMIFS(Внески!$D:$D,Внески!$B:$B,$A90,Внески!$E:$E,"&gt;="&amp;DATE($B$1,5,1),Внески!$E:$E,"&lt;"&amp;DATE($B$1,6,1))=0,"",SUMIFS(Внески!$D:$D,Внески!$B:$B,$A90,Внески!$E:$E,"&gt;="&amp;DATE($B$1,5,1),Внески!$E:$E,"&lt;"&amp;DATE($B$1,6,1))))</f>
        <v/>
      </c>
      <c r="I90">
        <f>IF($A90="","",IF(SUMIFS(Внески!$D:$D,Внески!$B:$B,$A90,Внески!$E:$E,"&gt;="&amp;DATE($B$1,6,1),Внески!$E:$E,"&lt;"&amp;DATE($B$1,7,1))=0,"",SUMIFS(Внески!$D:$D,Внески!$B:$B,$A90,Внески!$E:$E,"&gt;="&amp;DATE($B$1,6,1),Внески!$E:$E,"&lt;"&amp;DATE($B$1,7,1))))</f>
        <v/>
      </c>
      <c r="J90">
        <f>IF($A90="","",IF(SUMIFS(Внески!$D:$D,Внески!$B:$B,$A90,Внески!$E:$E,"&gt;="&amp;DATE($B$1,7,1),Внески!$E:$E,"&lt;"&amp;DATE($B$1,8,1))=0,"",SUMIFS(Внески!$D:$D,Внески!$B:$B,$A90,Внески!$E:$E,"&gt;="&amp;DATE($B$1,7,1),Внески!$E:$E,"&lt;"&amp;DATE($B$1,8,1))))</f>
        <v/>
      </c>
      <c r="K90">
        <f>IF($A90="","",IF(SUMIFS(Внески!$D:$D,Внески!$B:$B,$A90,Внески!$E:$E,"&gt;="&amp;DATE($B$1,8,1),Внески!$E:$E,"&lt;"&amp;DATE($B$1,9,1))=0,"",SUMIFS(Внески!$D:$D,Внески!$B:$B,$A90,Внески!$E:$E,"&gt;="&amp;DATE($B$1,8,1),Внески!$E:$E,"&lt;"&amp;DATE($B$1,9,1))))</f>
        <v/>
      </c>
      <c r="L90">
        <f>IF($A90="","",IF(SUMIFS(Внески!$D:$D,Внески!$B:$B,$A90,Внески!$E:$E,"&gt;="&amp;DATE($B$1,9,1),Внески!$E:$E,"&lt;"&amp;DATE($B$1,10,1))=0,"",SUMIFS(Внески!$D:$D,Внески!$B:$B,$A90,Внески!$E:$E,"&gt;="&amp;DATE($B$1,9,1),Внески!$E:$E,"&lt;"&amp;DATE($B$1,10,1))))</f>
        <v/>
      </c>
      <c r="M90">
        <f>IF($A90="","",IF(SUMIFS(Внески!$D:$D,Внески!$B:$B,$A90,Внески!$E:$E,"&gt;="&amp;DATE($B$1,10,1),Внески!$E:$E,"&lt;"&amp;DATE($B$1,11,1))=0,"",SUMIFS(Внески!$D:$D,Внески!$B:$B,$A90,Внески!$E:$E,"&gt;="&amp;DATE($B$1,10,1),Внески!$E:$E,"&lt;"&amp;DATE($B$1,11,1))))</f>
        <v/>
      </c>
      <c r="N90">
        <f>IF($A90="","",IF(SUMIFS(Внески!$D:$D,Внески!$B:$B,$A90,Внески!$E:$E,"&gt;="&amp;DATE($B$1,11,1),Внески!$E:$E,"&lt;"&amp;DATE($B$1,12,1))=0,"",SUMIFS(Внески!$D:$D,Внески!$B:$B,$A90,Внески!$E:$E,"&gt;="&amp;DATE($B$1,11,1),Внески!$E:$E,"&lt;"&amp;DATE($B$1,12,1))))</f>
        <v/>
      </c>
      <c r="O90">
        <f>IF($A90="","",IF(SUMIFS(Внески!$D:$D,Внески!$B:$B,$A90,Внески!$E:$E,"&gt;="&amp;DATE($B$1,12,1),Внески!$E:$E,"&lt;"&amp;DATE($B$1,13,1))=0,"",SUMIFS(Внески!$D:$D,Внески!$B:$B,$A90,Внески!$E:$E,"&gt;="&amp;DATE($B$1,12,1),Внески!$E:$E,"&lt;"&amp;DATE($B$1,13,1))))</f>
        <v/>
      </c>
      <c r="P90">
        <f>IF(A90="","",SUM(D90:O90))</f>
        <v/>
      </c>
    </row>
    <row r="91">
      <c r="A91">
        <f>IF(Члени!A89="","",Члени!A89)</f>
        <v/>
      </c>
      <c r="B91">
        <f>IF(A91="","",Члени!B89&amp;" "&amp;Члени!C89)</f>
        <v/>
      </c>
      <c r="C91">
        <f>IF(A91="","",Члени!H89)</f>
        <v/>
      </c>
      <c r="D91">
        <f>IF($A91="","",IF(SUMIFS(Внески!$D:$D,Внески!$B:$B,$A91,Внески!$E:$E,"&gt;="&amp;DATE($B$1,1,1),Внески!$E:$E,"&lt;"&amp;DATE($B$1,2,1))=0,"",SUMIFS(Внески!$D:$D,Внески!$B:$B,$A91,Внески!$E:$E,"&gt;="&amp;DATE($B$1,1,1),Внески!$E:$E,"&lt;"&amp;DATE($B$1,2,1))))</f>
        <v/>
      </c>
      <c r="E91">
        <f>IF($A91="","",IF(SUMIFS(Внески!$D:$D,Внески!$B:$B,$A91,Внески!$E:$E,"&gt;="&amp;DATE($B$1,2,1),Внески!$E:$E,"&lt;"&amp;DATE($B$1,3,1))=0,"",SUMIFS(Внески!$D:$D,Внески!$B:$B,$A91,Внески!$E:$E,"&gt;="&amp;DATE($B$1,2,1),Внески!$E:$E,"&lt;"&amp;DATE($B$1,3,1))))</f>
        <v/>
      </c>
      <c r="F91">
        <f>IF($A91="","",IF(SUMIFS(Внески!$D:$D,Внески!$B:$B,$A91,Внески!$E:$E,"&gt;="&amp;DATE($B$1,3,1),Внески!$E:$E,"&lt;"&amp;DATE($B$1,4,1))=0,"",SUMIFS(Внески!$D:$D,Внески!$B:$B,$A91,Внески!$E:$E,"&gt;="&amp;DATE($B$1,3,1),Внески!$E:$E,"&lt;"&amp;DATE($B$1,4,1))))</f>
        <v/>
      </c>
      <c r="G91">
        <f>IF($A91="","",IF(SUMIFS(Внески!$D:$D,Внески!$B:$B,$A91,Внески!$E:$E,"&gt;="&amp;DATE($B$1,4,1),Внески!$E:$E,"&lt;"&amp;DATE($B$1,5,1))=0,"",SUMIFS(Внески!$D:$D,Внески!$B:$B,$A91,Внески!$E:$E,"&gt;="&amp;DATE($B$1,4,1),Внески!$E:$E,"&lt;"&amp;DATE($B$1,5,1))))</f>
        <v/>
      </c>
      <c r="H91">
        <f>IF($A91="","",IF(SUMIFS(Внески!$D:$D,Внески!$B:$B,$A91,Внески!$E:$E,"&gt;="&amp;DATE($B$1,5,1),Внески!$E:$E,"&lt;"&amp;DATE($B$1,6,1))=0,"",SUMIFS(Внески!$D:$D,Внески!$B:$B,$A91,Внески!$E:$E,"&gt;="&amp;DATE($B$1,5,1),Внески!$E:$E,"&lt;"&amp;DATE($B$1,6,1))))</f>
        <v/>
      </c>
      <c r="I91">
        <f>IF($A91="","",IF(SUMIFS(Внески!$D:$D,Внески!$B:$B,$A91,Внески!$E:$E,"&gt;="&amp;DATE($B$1,6,1),Внески!$E:$E,"&lt;"&amp;DATE($B$1,7,1))=0,"",SUMIFS(Внески!$D:$D,Внески!$B:$B,$A91,Внески!$E:$E,"&gt;="&amp;DATE($B$1,6,1),Внески!$E:$E,"&lt;"&amp;DATE($B$1,7,1))))</f>
        <v/>
      </c>
      <c r="J91">
        <f>IF($A91="","",IF(SUMIFS(Внески!$D:$D,Внески!$B:$B,$A91,Внески!$E:$E,"&gt;="&amp;DATE($B$1,7,1),Внески!$E:$E,"&lt;"&amp;DATE($B$1,8,1))=0,"",SUMIFS(Внески!$D:$D,Внески!$B:$B,$A91,Внески!$E:$E,"&gt;="&amp;DATE($B$1,7,1),Внески!$E:$E,"&lt;"&amp;DATE($B$1,8,1))))</f>
        <v/>
      </c>
      <c r="K91">
        <f>IF($A91="","",IF(SUMIFS(Внески!$D:$D,Внески!$B:$B,$A91,Внески!$E:$E,"&gt;="&amp;DATE($B$1,8,1),Внески!$E:$E,"&lt;"&amp;DATE($B$1,9,1))=0,"",SUMIFS(Внески!$D:$D,Внески!$B:$B,$A91,Внески!$E:$E,"&gt;="&amp;DATE($B$1,8,1),Внески!$E:$E,"&lt;"&amp;DATE($B$1,9,1))))</f>
        <v/>
      </c>
      <c r="L91">
        <f>IF($A91="","",IF(SUMIFS(Внески!$D:$D,Внески!$B:$B,$A91,Внески!$E:$E,"&gt;="&amp;DATE($B$1,9,1),Внески!$E:$E,"&lt;"&amp;DATE($B$1,10,1))=0,"",SUMIFS(Внески!$D:$D,Внески!$B:$B,$A91,Внески!$E:$E,"&gt;="&amp;DATE($B$1,9,1),Внески!$E:$E,"&lt;"&amp;DATE($B$1,10,1))))</f>
        <v/>
      </c>
      <c r="M91">
        <f>IF($A91="","",IF(SUMIFS(Внески!$D:$D,Внески!$B:$B,$A91,Внески!$E:$E,"&gt;="&amp;DATE($B$1,10,1),Внески!$E:$E,"&lt;"&amp;DATE($B$1,11,1))=0,"",SUMIFS(Внески!$D:$D,Внески!$B:$B,$A91,Внески!$E:$E,"&gt;="&amp;DATE($B$1,10,1),Внески!$E:$E,"&lt;"&amp;DATE($B$1,11,1))))</f>
        <v/>
      </c>
      <c r="N91">
        <f>IF($A91="","",IF(SUMIFS(Внески!$D:$D,Внески!$B:$B,$A91,Внески!$E:$E,"&gt;="&amp;DATE($B$1,11,1),Внески!$E:$E,"&lt;"&amp;DATE($B$1,12,1))=0,"",SUMIFS(Внески!$D:$D,Внески!$B:$B,$A91,Внески!$E:$E,"&gt;="&amp;DATE($B$1,11,1),Внески!$E:$E,"&lt;"&amp;DATE($B$1,12,1))))</f>
        <v/>
      </c>
      <c r="O91">
        <f>IF($A91="","",IF(SUMIFS(Внески!$D:$D,Внески!$B:$B,$A91,Внески!$E:$E,"&gt;="&amp;DATE($B$1,12,1),Внески!$E:$E,"&lt;"&amp;DATE($B$1,13,1))=0,"",SUMIFS(Внески!$D:$D,Внески!$B:$B,$A91,Внески!$E:$E,"&gt;="&amp;DATE($B$1,12,1),Внески!$E:$E,"&lt;"&amp;DATE($B$1,13,1))))</f>
        <v/>
      </c>
      <c r="P91">
        <f>IF(A91="","",SUM(D91:O91))</f>
        <v/>
      </c>
    </row>
    <row r="92">
      <c r="A92">
        <f>IF(Члени!A90="","",Члени!A90)</f>
        <v/>
      </c>
      <c r="B92">
        <f>IF(A92="","",Члени!B90&amp;" "&amp;Члени!C90)</f>
        <v/>
      </c>
      <c r="C92">
        <f>IF(A92="","",Члени!H90)</f>
        <v/>
      </c>
      <c r="D92">
        <f>IF($A92="","",IF(SUMIFS(Внески!$D:$D,Внески!$B:$B,$A92,Внески!$E:$E,"&gt;="&amp;DATE($B$1,1,1),Внески!$E:$E,"&lt;"&amp;DATE($B$1,2,1))=0,"",SUMIFS(Внески!$D:$D,Внески!$B:$B,$A92,Внески!$E:$E,"&gt;="&amp;DATE($B$1,1,1),Внески!$E:$E,"&lt;"&amp;DATE($B$1,2,1))))</f>
        <v/>
      </c>
      <c r="E92">
        <f>IF($A92="","",IF(SUMIFS(Внески!$D:$D,Внески!$B:$B,$A92,Внески!$E:$E,"&gt;="&amp;DATE($B$1,2,1),Внески!$E:$E,"&lt;"&amp;DATE($B$1,3,1))=0,"",SUMIFS(Внески!$D:$D,Внески!$B:$B,$A92,Внески!$E:$E,"&gt;="&amp;DATE($B$1,2,1),Внески!$E:$E,"&lt;"&amp;DATE($B$1,3,1))))</f>
        <v/>
      </c>
      <c r="F92">
        <f>IF($A92="","",IF(SUMIFS(Внески!$D:$D,Внески!$B:$B,$A92,Внески!$E:$E,"&gt;="&amp;DATE($B$1,3,1),Внески!$E:$E,"&lt;"&amp;DATE($B$1,4,1))=0,"",SUMIFS(Внески!$D:$D,Внески!$B:$B,$A92,Внески!$E:$E,"&gt;="&amp;DATE($B$1,3,1),Внески!$E:$E,"&lt;"&amp;DATE($B$1,4,1))))</f>
        <v/>
      </c>
      <c r="G92">
        <f>IF($A92="","",IF(SUMIFS(Внески!$D:$D,Внески!$B:$B,$A92,Внески!$E:$E,"&gt;="&amp;DATE($B$1,4,1),Внески!$E:$E,"&lt;"&amp;DATE($B$1,5,1))=0,"",SUMIFS(Внески!$D:$D,Внески!$B:$B,$A92,Внески!$E:$E,"&gt;="&amp;DATE($B$1,4,1),Внески!$E:$E,"&lt;"&amp;DATE($B$1,5,1))))</f>
        <v/>
      </c>
      <c r="H92">
        <f>IF($A92="","",IF(SUMIFS(Внески!$D:$D,Внески!$B:$B,$A92,Внески!$E:$E,"&gt;="&amp;DATE($B$1,5,1),Внески!$E:$E,"&lt;"&amp;DATE($B$1,6,1))=0,"",SUMIFS(Внески!$D:$D,Внески!$B:$B,$A92,Внески!$E:$E,"&gt;="&amp;DATE($B$1,5,1),Внески!$E:$E,"&lt;"&amp;DATE($B$1,6,1))))</f>
        <v/>
      </c>
      <c r="I92">
        <f>IF($A92="","",IF(SUMIFS(Внески!$D:$D,Внески!$B:$B,$A92,Внески!$E:$E,"&gt;="&amp;DATE($B$1,6,1),Внески!$E:$E,"&lt;"&amp;DATE($B$1,7,1))=0,"",SUMIFS(Внески!$D:$D,Внески!$B:$B,$A92,Внески!$E:$E,"&gt;="&amp;DATE($B$1,6,1),Внески!$E:$E,"&lt;"&amp;DATE($B$1,7,1))))</f>
        <v/>
      </c>
      <c r="J92">
        <f>IF($A92="","",IF(SUMIFS(Внески!$D:$D,Внески!$B:$B,$A92,Внески!$E:$E,"&gt;="&amp;DATE($B$1,7,1),Внески!$E:$E,"&lt;"&amp;DATE($B$1,8,1))=0,"",SUMIFS(Внески!$D:$D,Внески!$B:$B,$A92,Внески!$E:$E,"&gt;="&amp;DATE($B$1,7,1),Внески!$E:$E,"&lt;"&amp;DATE($B$1,8,1))))</f>
        <v/>
      </c>
      <c r="K92">
        <f>IF($A92="","",IF(SUMIFS(Внески!$D:$D,Внески!$B:$B,$A92,Внески!$E:$E,"&gt;="&amp;DATE($B$1,8,1),Внески!$E:$E,"&lt;"&amp;DATE($B$1,9,1))=0,"",SUMIFS(Внески!$D:$D,Внески!$B:$B,$A92,Внески!$E:$E,"&gt;="&amp;DATE($B$1,8,1),Внески!$E:$E,"&lt;"&amp;DATE($B$1,9,1))))</f>
        <v/>
      </c>
      <c r="L92">
        <f>IF($A92="","",IF(SUMIFS(Внески!$D:$D,Внески!$B:$B,$A92,Внески!$E:$E,"&gt;="&amp;DATE($B$1,9,1),Внески!$E:$E,"&lt;"&amp;DATE($B$1,10,1))=0,"",SUMIFS(Внески!$D:$D,Внески!$B:$B,$A92,Внески!$E:$E,"&gt;="&amp;DATE($B$1,9,1),Внески!$E:$E,"&lt;"&amp;DATE($B$1,10,1))))</f>
        <v/>
      </c>
      <c r="M92">
        <f>IF($A92="","",IF(SUMIFS(Внески!$D:$D,Внески!$B:$B,$A92,Внески!$E:$E,"&gt;="&amp;DATE($B$1,10,1),Внески!$E:$E,"&lt;"&amp;DATE($B$1,11,1))=0,"",SUMIFS(Внески!$D:$D,Внески!$B:$B,$A92,Внески!$E:$E,"&gt;="&amp;DATE($B$1,10,1),Внески!$E:$E,"&lt;"&amp;DATE($B$1,11,1))))</f>
        <v/>
      </c>
      <c r="N92">
        <f>IF($A92="","",IF(SUMIFS(Внески!$D:$D,Внески!$B:$B,$A92,Внески!$E:$E,"&gt;="&amp;DATE($B$1,11,1),Внески!$E:$E,"&lt;"&amp;DATE($B$1,12,1))=0,"",SUMIFS(Внески!$D:$D,Внески!$B:$B,$A92,Внески!$E:$E,"&gt;="&amp;DATE($B$1,11,1),Внески!$E:$E,"&lt;"&amp;DATE($B$1,12,1))))</f>
        <v/>
      </c>
      <c r="O92">
        <f>IF($A92="","",IF(SUMIFS(Внески!$D:$D,Внески!$B:$B,$A92,Внески!$E:$E,"&gt;="&amp;DATE($B$1,12,1),Внески!$E:$E,"&lt;"&amp;DATE($B$1,13,1))=0,"",SUMIFS(Внески!$D:$D,Внески!$B:$B,$A92,Внески!$E:$E,"&gt;="&amp;DATE($B$1,12,1),Внески!$E:$E,"&lt;"&amp;DATE($B$1,13,1))))</f>
        <v/>
      </c>
      <c r="P92">
        <f>IF(A92="","",SUM(D92:O92))</f>
        <v/>
      </c>
    </row>
    <row r="93">
      <c r="A93">
        <f>IF(Члени!A91="","",Члени!A91)</f>
        <v/>
      </c>
      <c r="B93">
        <f>IF(A93="","",Члени!B91&amp;" "&amp;Члени!C91)</f>
        <v/>
      </c>
      <c r="C93">
        <f>IF(A93="","",Члени!H91)</f>
        <v/>
      </c>
      <c r="D93">
        <f>IF($A93="","",IF(SUMIFS(Внески!$D:$D,Внески!$B:$B,$A93,Внески!$E:$E,"&gt;="&amp;DATE($B$1,1,1),Внески!$E:$E,"&lt;"&amp;DATE($B$1,2,1))=0,"",SUMIFS(Внески!$D:$D,Внески!$B:$B,$A93,Внески!$E:$E,"&gt;="&amp;DATE($B$1,1,1),Внески!$E:$E,"&lt;"&amp;DATE($B$1,2,1))))</f>
        <v/>
      </c>
      <c r="E93">
        <f>IF($A93="","",IF(SUMIFS(Внески!$D:$D,Внески!$B:$B,$A93,Внески!$E:$E,"&gt;="&amp;DATE($B$1,2,1),Внески!$E:$E,"&lt;"&amp;DATE($B$1,3,1))=0,"",SUMIFS(Внески!$D:$D,Внески!$B:$B,$A93,Внески!$E:$E,"&gt;="&amp;DATE($B$1,2,1),Внески!$E:$E,"&lt;"&amp;DATE($B$1,3,1))))</f>
        <v/>
      </c>
      <c r="F93">
        <f>IF($A93="","",IF(SUMIFS(Внески!$D:$D,Внески!$B:$B,$A93,Внески!$E:$E,"&gt;="&amp;DATE($B$1,3,1),Внески!$E:$E,"&lt;"&amp;DATE($B$1,4,1))=0,"",SUMIFS(Внески!$D:$D,Внески!$B:$B,$A93,Внески!$E:$E,"&gt;="&amp;DATE($B$1,3,1),Внески!$E:$E,"&lt;"&amp;DATE($B$1,4,1))))</f>
        <v/>
      </c>
      <c r="G93">
        <f>IF($A93="","",IF(SUMIFS(Внески!$D:$D,Внески!$B:$B,$A93,Внески!$E:$E,"&gt;="&amp;DATE($B$1,4,1),Внески!$E:$E,"&lt;"&amp;DATE($B$1,5,1))=0,"",SUMIFS(Внески!$D:$D,Внески!$B:$B,$A93,Внески!$E:$E,"&gt;="&amp;DATE($B$1,4,1),Внески!$E:$E,"&lt;"&amp;DATE($B$1,5,1))))</f>
        <v/>
      </c>
      <c r="H93">
        <f>IF($A93="","",IF(SUMIFS(Внески!$D:$D,Внески!$B:$B,$A93,Внески!$E:$E,"&gt;="&amp;DATE($B$1,5,1),Внески!$E:$E,"&lt;"&amp;DATE($B$1,6,1))=0,"",SUMIFS(Внески!$D:$D,Внески!$B:$B,$A93,Внески!$E:$E,"&gt;="&amp;DATE($B$1,5,1),Внески!$E:$E,"&lt;"&amp;DATE($B$1,6,1))))</f>
        <v/>
      </c>
      <c r="I93">
        <f>IF($A93="","",IF(SUMIFS(Внески!$D:$D,Внески!$B:$B,$A93,Внески!$E:$E,"&gt;="&amp;DATE($B$1,6,1),Внески!$E:$E,"&lt;"&amp;DATE($B$1,7,1))=0,"",SUMIFS(Внески!$D:$D,Внески!$B:$B,$A93,Внески!$E:$E,"&gt;="&amp;DATE($B$1,6,1),Внески!$E:$E,"&lt;"&amp;DATE($B$1,7,1))))</f>
        <v/>
      </c>
      <c r="J93">
        <f>IF($A93="","",IF(SUMIFS(Внески!$D:$D,Внески!$B:$B,$A93,Внески!$E:$E,"&gt;="&amp;DATE($B$1,7,1),Внески!$E:$E,"&lt;"&amp;DATE($B$1,8,1))=0,"",SUMIFS(Внески!$D:$D,Внески!$B:$B,$A93,Внески!$E:$E,"&gt;="&amp;DATE($B$1,7,1),Внески!$E:$E,"&lt;"&amp;DATE($B$1,8,1))))</f>
        <v/>
      </c>
      <c r="K93">
        <f>IF($A93="","",IF(SUMIFS(Внески!$D:$D,Внески!$B:$B,$A93,Внески!$E:$E,"&gt;="&amp;DATE($B$1,8,1),Внески!$E:$E,"&lt;"&amp;DATE($B$1,9,1))=0,"",SUMIFS(Внески!$D:$D,Внески!$B:$B,$A93,Внески!$E:$E,"&gt;="&amp;DATE($B$1,8,1),Внески!$E:$E,"&lt;"&amp;DATE($B$1,9,1))))</f>
        <v/>
      </c>
      <c r="L93">
        <f>IF($A93="","",IF(SUMIFS(Внески!$D:$D,Внески!$B:$B,$A93,Внески!$E:$E,"&gt;="&amp;DATE($B$1,9,1),Внески!$E:$E,"&lt;"&amp;DATE($B$1,10,1))=0,"",SUMIFS(Внески!$D:$D,Внески!$B:$B,$A93,Внески!$E:$E,"&gt;="&amp;DATE($B$1,9,1),Внески!$E:$E,"&lt;"&amp;DATE($B$1,10,1))))</f>
        <v/>
      </c>
      <c r="M93">
        <f>IF($A93="","",IF(SUMIFS(Внески!$D:$D,Внески!$B:$B,$A93,Внески!$E:$E,"&gt;="&amp;DATE($B$1,10,1),Внески!$E:$E,"&lt;"&amp;DATE($B$1,11,1))=0,"",SUMIFS(Внески!$D:$D,Внески!$B:$B,$A93,Внески!$E:$E,"&gt;="&amp;DATE($B$1,10,1),Внески!$E:$E,"&lt;"&amp;DATE($B$1,11,1))))</f>
        <v/>
      </c>
      <c r="N93">
        <f>IF($A93="","",IF(SUMIFS(Внески!$D:$D,Внески!$B:$B,$A93,Внески!$E:$E,"&gt;="&amp;DATE($B$1,11,1),Внески!$E:$E,"&lt;"&amp;DATE($B$1,12,1))=0,"",SUMIFS(Внески!$D:$D,Внески!$B:$B,$A93,Внески!$E:$E,"&gt;="&amp;DATE($B$1,11,1),Внески!$E:$E,"&lt;"&amp;DATE($B$1,12,1))))</f>
        <v/>
      </c>
      <c r="O93">
        <f>IF($A93="","",IF(SUMIFS(Внески!$D:$D,Внески!$B:$B,$A93,Внески!$E:$E,"&gt;="&amp;DATE($B$1,12,1),Внески!$E:$E,"&lt;"&amp;DATE($B$1,13,1))=0,"",SUMIFS(Внески!$D:$D,Внески!$B:$B,$A93,Внески!$E:$E,"&gt;="&amp;DATE($B$1,12,1),Внески!$E:$E,"&lt;"&amp;DATE($B$1,13,1))))</f>
        <v/>
      </c>
      <c r="P93">
        <f>IF(A93="","",SUM(D93:O93))</f>
        <v/>
      </c>
    </row>
    <row r="94">
      <c r="A94">
        <f>IF(Члени!A92="","",Члени!A92)</f>
        <v/>
      </c>
      <c r="B94">
        <f>IF(A94="","",Члени!B92&amp;" "&amp;Члени!C92)</f>
        <v/>
      </c>
      <c r="C94">
        <f>IF(A94="","",Члени!H92)</f>
        <v/>
      </c>
      <c r="D94">
        <f>IF($A94="","",IF(SUMIFS(Внески!$D:$D,Внески!$B:$B,$A94,Внески!$E:$E,"&gt;="&amp;DATE($B$1,1,1),Внески!$E:$E,"&lt;"&amp;DATE($B$1,2,1))=0,"",SUMIFS(Внески!$D:$D,Внески!$B:$B,$A94,Внески!$E:$E,"&gt;="&amp;DATE($B$1,1,1),Внески!$E:$E,"&lt;"&amp;DATE($B$1,2,1))))</f>
        <v/>
      </c>
      <c r="E94">
        <f>IF($A94="","",IF(SUMIFS(Внески!$D:$D,Внески!$B:$B,$A94,Внески!$E:$E,"&gt;="&amp;DATE($B$1,2,1),Внески!$E:$E,"&lt;"&amp;DATE($B$1,3,1))=0,"",SUMIFS(Внески!$D:$D,Внески!$B:$B,$A94,Внески!$E:$E,"&gt;="&amp;DATE($B$1,2,1),Внески!$E:$E,"&lt;"&amp;DATE($B$1,3,1))))</f>
        <v/>
      </c>
      <c r="F94">
        <f>IF($A94="","",IF(SUMIFS(Внески!$D:$D,Внески!$B:$B,$A94,Внески!$E:$E,"&gt;="&amp;DATE($B$1,3,1),Внески!$E:$E,"&lt;"&amp;DATE($B$1,4,1))=0,"",SUMIFS(Внески!$D:$D,Внески!$B:$B,$A94,Внески!$E:$E,"&gt;="&amp;DATE($B$1,3,1),Внески!$E:$E,"&lt;"&amp;DATE($B$1,4,1))))</f>
        <v/>
      </c>
      <c r="G94">
        <f>IF($A94="","",IF(SUMIFS(Внески!$D:$D,Внески!$B:$B,$A94,Внески!$E:$E,"&gt;="&amp;DATE($B$1,4,1),Внески!$E:$E,"&lt;"&amp;DATE($B$1,5,1))=0,"",SUMIFS(Внески!$D:$D,Внески!$B:$B,$A94,Внески!$E:$E,"&gt;="&amp;DATE($B$1,4,1),Внески!$E:$E,"&lt;"&amp;DATE($B$1,5,1))))</f>
        <v/>
      </c>
      <c r="H94">
        <f>IF($A94="","",IF(SUMIFS(Внески!$D:$D,Внески!$B:$B,$A94,Внески!$E:$E,"&gt;="&amp;DATE($B$1,5,1),Внески!$E:$E,"&lt;"&amp;DATE($B$1,6,1))=0,"",SUMIFS(Внески!$D:$D,Внески!$B:$B,$A94,Внески!$E:$E,"&gt;="&amp;DATE($B$1,5,1),Внески!$E:$E,"&lt;"&amp;DATE($B$1,6,1))))</f>
        <v/>
      </c>
      <c r="I94">
        <f>IF($A94="","",IF(SUMIFS(Внески!$D:$D,Внески!$B:$B,$A94,Внески!$E:$E,"&gt;="&amp;DATE($B$1,6,1),Внески!$E:$E,"&lt;"&amp;DATE($B$1,7,1))=0,"",SUMIFS(Внески!$D:$D,Внески!$B:$B,$A94,Внески!$E:$E,"&gt;="&amp;DATE($B$1,6,1),Внески!$E:$E,"&lt;"&amp;DATE($B$1,7,1))))</f>
        <v/>
      </c>
      <c r="J94">
        <f>IF($A94="","",IF(SUMIFS(Внески!$D:$D,Внески!$B:$B,$A94,Внески!$E:$E,"&gt;="&amp;DATE($B$1,7,1),Внески!$E:$E,"&lt;"&amp;DATE($B$1,8,1))=0,"",SUMIFS(Внески!$D:$D,Внески!$B:$B,$A94,Внески!$E:$E,"&gt;="&amp;DATE($B$1,7,1),Внески!$E:$E,"&lt;"&amp;DATE($B$1,8,1))))</f>
        <v/>
      </c>
      <c r="K94">
        <f>IF($A94="","",IF(SUMIFS(Внески!$D:$D,Внески!$B:$B,$A94,Внески!$E:$E,"&gt;="&amp;DATE($B$1,8,1),Внески!$E:$E,"&lt;"&amp;DATE($B$1,9,1))=0,"",SUMIFS(Внески!$D:$D,Внески!$B:$B,$A94,Внески!$E:$E,"&gt;="&amp;DATE($B$1,8,1),Внески!$E:$E,"&lt;"&amp;DATE($B$1,9,1))))</f>
        <v/>
      </c>
      <c r="L94">
        <f>IF($A94="","",IF(SUMIFS(Внески!$D:$D,Внески!$B:$B,$A94,Внески!$E:$E,"&gt;="&amp;DATE($B$1,9,1),Внески!$E:$E,"&lt;"&amp;DATE($B$1,10,1))=0,"",SUMIFS(Внески!$D:$D,Внески!$B:$B,$A94,Внески!$E:$E,"&gt;="&amp;DATE($B$1,9,1),Внески!$E:$E,"&lt;"&amp;DATE($B$1,10,1))))</f>
        <v/>
      </c>
      <c r="M94">
        <f>IF($A94="","",IF(SUMIFS(Внески!$D:$D,Внески!$B:$B,$A94,Внески!$E:$E,"&gt;="&amp;DATE($B$1,10,1),Внески!$E:$E,"&lt;"&amp;DATE($B$1,11,1))=0,"",SUMIFS(Внески!$D:$D,Внески!$B:$B,$A94,Внески!$E:$E,"&gt;="&amp;DATE($B$1,10,1),Внески!$E:$E,"&lt;"&amp;DATE($B$1,11,1))))</f>
        <v/>
      </c>
      <c r="N94">
        <f>IF($A94="","",IF(SUMIFS(Внески!$D:$D,Внески!$B:$B,$A94,Внески!$E:$E,"&gt;="&amp;DATE($B$1,11,1),Внески!$E:$E,"&lt;"&amp;DATE($B$1,12,1))=0,"",SUMIFS(Внески!$D:$D,Внески!$B:$B,$A94,Внески!$E:$E,"&gt;="&amp;DATE($B$1,11,1),Внески!$E:$E,"&lt;"&amp;DATE($B$1,12,1))))</f>
        <v/>
      </c>
      <c r="O94">
        <f>IF($A94="","",IF(SUMIFS(Внески!$D:$D,Внески!$B:$B,$A94,Внески!$E:$E,"&gt;="&amp;DATE($B$1,12,1),Внески!$E:$E,"&lt;"&amp;DATE($B$1,13,1))=0,"",SUMIFS(Внески!$D:$D,Внески!$B:$B,$A94,Внески!$E:$E,"&gt;="&amp;DATE($B$1,12,1),Внески!$E:$E,"&lt;"&amp;DATE($B$1,13,1))))</f>
        <v/>
      </c>
      <c r="P94">
        <f>IF(A94="","",SUM(D94:O94))</f>
        <v/>
      </c>
    </row>
    <row r="95">
      <c r="A95">
        <f>IF(Члени!A93="","",Члени!A93)</f>
        <v/>
      </c>
      <c r="B95">
        <f>IF(A95="","",Члени!B93&amp;" "&amp;Члени!C93)</f>
        <v/>
      </c>
      <c r="C95">
        <f>IF(A95="","",Члени!H93)</f>
        <v/>
      </c>
      <c r="D95">
        <f>IF($A95="","",IF(SUMIFS(Внески!$D:$D,Внески!$B:$B,$A95,Внески!$E:$E,"&gt;="&amp;DATE($B$1,1,1),Внески!$E:$E,"&lt;"&amp;DATE($B$1,2,1))=0,"",SUMIFS(Внески!$D:$D,Внески!$B:$B,$A95,Внески!$E:$E,"&gt;="&amp;DATE($B$1,1,1),Внески!$E:$E,"&lt;"&amp;DATE($B$1,2,1))))</f>
        <v/>
      </c>
      <c r="E95">
        <f>IF($A95="","",IF(SUMIFS(Внески!$D:$D,Внески!$B:$B,$A95,Внески!$E:$E,"&gt;="&amp;DATE($B$1,2,1),Внески!$E:$E,"&lt;"&amp;DATE($B$1,3,1))=0,"",SUMIFS(Внески!$D:$D,Внески!$B:$B,$A95,Внески!$E:$E,"&gt;="&amp;DATE($B$1,2,1),Внески!$E:$E,"&lt;"&amp;DATE($B$1,3,1))))</f>
        <v/>
      </c>
      <c r="F95">
        <f>IF($A95="","",IF(SUMIFS(Внески!$D:$D,Внески!$B:$B,$A95,Внески!$E:$E,"&gt;="&amp;DATE($B$1,3,1),Внески!$E:$E,"&lt;"&amp;DATE($B$1,4,1))=0,"",SUMIFS(Внески!$D:$D,Внески!$B:$B,$A95,Внески!$E:$E,"&gt;="&amp;DATE($B$1,3,1),Внески!$E:$E,"&lt;"&amp;DATE($B$1,4,1))))</f>
        <v/>
      </c>
      <c r="G95">
        <f>IF($A95="","",IF(SUMIFS(Внески!$D:$D,Внески!$B:$B,$A95,Внески!$E:$E,"&gt;="&amp;DATE($B$1,4,1),Внески!$E:$E,"&lt;"&amp;DATE($B$1,5,1))=0,"",SUMIFS(Внески!$D:$D,Внески!$B:$B,$A95,Внески!$E:$E,"&gt;="&amp;DATE($B$1,4,1),Внески!$E:$E,"&lt;"&amp;DATE($B$1,5,1))))</f>
        <v/>
      </c>
      <c r="H95">
        <f>IF($A95="","",IF(SUMIFS(Внески!$D:$D,Внески!$B:$B,$A95,Внески!$E:$E,"&gt;="&amp;DATE($B$1,5,1),Внески!$E:$E,"&lt;"&amp;DATE($B$1,6,1))=0,"",SUMIFS(Внески!$D:$D,Внески!$B:$B,$A95,Внески!$E:$E,"&gt;="&amp;DATE($B$1,5,1),Внески!$E:$E,"&lt;"&amp;DATE($B$1,6,1))))</f>
        <v/>
      </c>
      <c r="I95">
        <f>IF($A95="","",IF(SUMIFS(Внески!$D:$D,Внески!$B:$B,$A95,Внески!$E:$E,"&gt;="&amp;DATE($B$1,6,1),Внески!$E:$E,"&lt;"&amp;DATE($B$1,7,1))=0,"",SUMIFS(Внески!$D:$D,Внески!$B:$B,$A95,Внески!$E:$E,"&gt;="&amp;DATE($B$1,6,1),Внески!$E:$E,"&lt;"&amp;DATE($B$1,7,1))))</f>
        <v/>
      </c>
      <c r="J95">
        <f>IF($A95="","",IF(SUMIFS(Внески!$D:$D,Внески!$B:$B,$A95,Внески!$E:$E,"&gt;="&amp;DATE($B$1,7,1),Внески!$E:$E,"&lt;"&amp;DATE($B$1,8,1))=0,"",SUMIFS(Внески!$D:$D,Внески!$B:$B,$A95,Внески!$E:$E,"&gt;="&amp;DATE($B$1,7,1),Внески!$E:$E,"&lt;"&amp;DATE($B$1,8,1))))</f>
        <v/>
      </c>
      <c r="K95">
        <f>IF($A95="","",IF(SUMIFS(Внески!$D:$D,Внески!$B:$B,$A95,Внески!$E:$E,"&gt;="&amp;DATE($B$1,8,1),Внески!$E:$E,"&lt;"&amp;DATE($B$1,9,1))=0,"",SUMIFS(Внески!$D:$D,Внески!$B:$B,$A95,Внески!$E:$E,"&gt;="&amp;DATE($B$1,8,1),Внески!$E:$E,"&lt;"&amp;DATE($B$1,9,1))))</f>
        <v/>
      </c>
      <c r="L95">
        <f>IF($A95="","",IF(SUMIFS(Внески!$D:$D,Внески!$B:$B,$A95,Внески!$E:$E,"&gt;="&amp;DATE($B$1,9,1),Внески!$E:$E,"&lt;"&amp;DATE($B$1,10,1))=0,"",SUMIFS(Внески!$D:$D,Внески!$B:$B,$A95,Внески!$E:$E,"&gt;="&amp;DATE($B$1,9,1),Внески!$E:$E,"&lt;"&amp;DATE($B$1,10,1))))</f>
        <v/>
      </c>
      <c r="M95">
        <f>IF($A95="","",IF(SUMIFS(Внески!$D:$D,Внески!$B:$B,$A95,Внески!$E:$E,"&gt;="&amp;DATE($B$1,10,1),Внески!$E:$E,"&lt;"&amp;DATE($B$1,11,1))=0,"",SUMIFS(Внески!$D:$D,Внески!$B:$B,$A95,Внески!$E:$E,"&gt;="&amp;DATE($B$1,10,1),Внески!$E:$E,"&lt;"&amp;DATE($B$1,11,1))))</f>
        <v/>
      </c>
      <c r="N95">
        <f>IF($A95="","",IF(SUMIFS(Внески!$D:$D,Внески!$B:$B,$A95,Внески!$E:$E,"&gt;="&amp;DATE($B$1,11,1),Внески!$E:$E,"&lt;"&amp;DATE($B$1,12,1))=0,"",SUMIFS(Внески!$D:$D,Внески!$B:$B,$A95,Внески!$E:$E,"&gt;="&amp;DATE($B$1,11,1),Внески!$E:$E,"&lt;"&amp;DATE($B$1,12,1))))</f>
        <v/>
      </c>
      <c r="O95">
        <f>IF($A95="","",IF(SUMIFS(Внески!$D:$D,Внески!$B:$B,$A95,Внески!$E:$E,"&gt;="&amp;DATE($B$1,12,1),Внески!$E:$E,"&lt;"&amp;DATE($B$1,13,1))=0,"",SUMIFS(Внески!$D:$D,Внески!$B:$B,$A95,Внески!$E:$E,"&gt;="&amp;DATE($B$1,12,1),Внески!$E:$E,"&lt;"&amp;DATE($B$1,13,1))))</f>
        <v/>
      </c>
      <c r="P95">
        <f>IF(A95="","",SUM(D95:O95))</f>
        <v/>
      </c>
    </row>
    <row r="96">
      <c r="A96">
        <f>IF(Члени!A94="","",Члени!A94)</f>
        <v/>
      </c>
      <c r="B96">
        <f>IF(A96="","",Члени!B94&amp;" "&amp;Члени!C94)</f>
        <v/>
      </c>
      <c r="C96">
        <f>IF(A96="","",Члени!H94)</f>
        <v/>
      </c>
      <c r="D96">
        <f>IF($A96="","",IF(SUMIFS(Внески!$D:$D,Внески!$B:$B,$A96,Внески!$E:$E,"&gt;="&amp;DATE($B$1,1,1),Внески!$E:$E,"&lt;"&amp;DATE($B$1,2,1))=0,"",SUMIFS(Внески!$D:$D,Внески!$B:$B,$A96,Внески!$E:$E,"&gt;="&amp;DATE($B$1,1,1),Внески!$E:$E,"&lt;"&amp;DATE($B$1,2,1))))</f>
        <v/>
      </c>
      <c r="E96">
        <f>IF($A96="","",IF(SUMIFS(Внески!$D:$D,Внески!$B:$B,$A96,Внески!$E:$E,"&gt;="&amp;DATE($B$1,2,1),Внески!$E:$E,"&lt;"&amp;DATE($B$1,3,1))=0,"",SUMIFS(Внески!$D:$D,Внески!$B:$B,$A96,Внески!$E:$E,"&gt;="&amp;DATE($B$1,2,1),Внески!$E:$E,"&lt;"&amp;DATE($B$1,3,1))))</f>
        <v/>
      </c>
      <c r="F96">
        <f>IF($A96="","",IF(SUMIFS(Внески!$D:$D,Внески!$B:$B,$A96,Внески!$E:$E,"&gt;="&amp;DATE($B$1,3,1),Внески!$E:$E,"&lt;"&amp;DATE($B$1,4,1))=0,"",SUMIFS(Внески!$D:$D,Внески!$B:$B,$A96,Внески!$E:$E,"&gt;="&amp;DATE($B$1,3,1),Внески!$E:$E,"&lt;"&amp;DATE($B$1,4,1))))</f>
        <v/>
      </c>
      <c r="G96">
        <f>IF($A96="","",IF(SUMIFS(Внески!$D:$D,Внески!$B:$B,$A96,Внески!$E:$E,"&gt;="&amp;DATE($B$1,4,1),Внески!$E:$E,"&lt;"&amp;DATE($B$1,5,1))=0,"",SUMIFS(Внески!$D:$D,Внески!$B:$B,$A96,Внески!$E:$E,"&gt;="&amp;DATE($B$1,4,1),Внески!$E:$E,"&lt;"&amp;DATE($B$1,5,1))))</f>
        <v/>
      </c>
      <c r="H96">
        <f>IF($A96="","",IF(SUMIFS(Внески!$D:$D,Внески!$B:$B,$A96,Внески!$E:$E,"&gt;="&amp;DATE($B$1,5,1),Внески!$E:$E,"&lt;"&amp;DATE($B$1,6,1))=0,"",SUMIFS(Внески!$D:$D,Внески!$B:$B,$A96,Внески!$E:$E,"&gt;="&amp;DATE($B$1,5,1),Внески!$E:$E,"&lt;"&amp;DATE($B$1,6,1))))</f>
        <v/>
      </c>
      <c r="I96">
        <f>IF($A96="","",IF(SUMIFS(Внески!$D:$D,Внески!$B:$B,$A96,Внески!$E:$E,"&gt;="&amp;DATE($B$1,6,1),Внески!$E:$E,"&lt;"&amp;DATE($B$1,7,1))=0,"",SUMIFS(Внески!$D:$D,Внески!$B:$B,$A96,Внески!$E:$E,"&gt;="&amp;DATE($B$1,6,1),Внески!$E:$E,"&lt;"&amp;DATE($B$1,7,1))))</f>
        <v/>
      </c>
      <c r="J96">
        <f>IF($A96="","",IF(SUMIFS(Внески!$D:$D,Внески!$B:$B,$A96,Внески!$E:$E,"&gt;="&amp;DATE($B$1,7,1),Внески!$E:$E,"&lt;"&amp;DATE($B$1,8,1))=0,"",SUMIFS(Внески!$D:$D,Внески!$B:$B,$A96,Внески!$E:$E,"&gt;="&amp;DATE($B$1,7,1),Внески!$E:$E,"&lt;"&amp;DATE($B$1,8,1))))</f>
        <v/>
      </c>
      <c r="K96">
        <f>IF($A96="","",IF(SUMIFS(Внески!$D:$D,Внески!$B:$B,$A96,Внески!$E:$E,"&gt;="&amp;DATE($B$1,8,1),Внески!$E:$E,"&lt;"&amp;DATE($B$1,9,1))=0,"",SUMIFS(Внески!$D:$D,Внески!$B:$B,$A96,Внески!$E:$E,"&gt;="&amp;DATE($B$1,8,1),Внески!$E:$E,"&lt;"&amp;DATE($B$1,9,1))))</f>
        <v/>
      </c>
      <c r="L96">
        <f>IF($A96="","",IF(SUMIFS(Внески!$D:$D,Внески!$B:$B,$A96,Внески!$E:$E,"&gt;="&amp;DATE($B$1,9,1),Внески!$E:$E,"&lt;"&amp;DATE($B$1,10,1))=0,"",SUMIFS(Внески!$D:$D,Внески!$B:$B,$A96,Внески!$E:$E,"&gt;="&amp;DATE($B$1,9,1),Внески!$E:$E,"&lt;"&amp;DATE($B$1,10,1))))</f>
        <v/>
      </c>
      <c r="M96">
        <f>IF($A96="","",IF(SUMIFS(Внески!$D:$D,Внески!$B:$B,$A96,Внески!$E:$E,"&gt;="&amp;DATE($B$1,10,1),Внески!$E:$E,"&lt;"&amp;DATE($B$1,11,1))=0,"",SUMIFS(Внески!$D:$D,Внески!$B:$B,$A96,Внески!$E:$E,"&gt;="&amp;DATE($B$1,10,1),Внески!$E:$E,"&lt;"&amp;DATE($B$1,11,1))))</f>
        <v/>
      </c>
      <c r="N96">
        <f>IF($A96="","",IF(SUMIFS(Внески!$D:$D,Внески!$B:$B,$A96,Внески!$E:$E,"&gt;="&amp;DATE($B$1,11,1),Внески!$E:$E,"&lt;"&amp;DATE($B$1,12,1))=0,"",SUMIFS(Внески!$D:$D,Внески!$B:$B,$A96,Внески!$E:$E,"&gt;="&amp;DATE($B$1,11,1),Внески!$E:$E,"&lt;"&amp;DATE($B$1,12,1))))</f>
        <v/>
      </c>
      <c r="O96">
        <f>IF($A96="","",IF(SUMIFS(Внески!$D:$D,Внески!$B:$B,$A96,Внески!$E:$E,"&gt;="&amp;DATE($B$1,12,1),Внески!$E:$E,"&lt;"&amp;DATE($B$1,13,1))=0,"",SUMIFS(Внески!$D:$D,Внески!$B:$B,$A96,Внески!$E:$E,"&gt;="&amp;DATE($B$1,12,1),Внески!$E:$E,"&lt;"&amp;DATE($B$1,13,1))))</f>
        <v/>
      </c>
      <c r="P96">
        <f>IF(A96="","",SUM(D96:O96))</f>
        <v/>
      </c>
    </row>
    <row r="97">
      <c r="A97">
        <f>IF(Члени!A95="","",Члени!A95)</f>
        <v/>
      </c>
      <c r="B97">
        <f>IF(A97="","",Члени!B95&amp;" "&amp;Члени!C95)</f>
        <v/>
      </c>
      <c r="C97">
        <f>IF(A97="","",Члени!H95)</f>
        <v/>
      </c>
      <c r="D97">
        <f>IF($A97="","",IF(SUMIFS(Внески!$D:$D,Внески!$B:$B,$A97,Внески!$E:$E,"&gt;="&amp;DATE($B$1,1,1),Внески!$E:$E,"&lt;"&amp;DATE($B$1,2,1))=0,"",SUMIFS(Внески!$D:$D,Внески!$B:$B,$A97,Внески!$E:$E,"&gt;="&amp;DATE($B$1,1,1),Внески!$E:$E,"&lt;"&amp;DATE($B$1,2,1))))</f>
        <v/>
      </c>
      <c r="E97">
        <f>IF($A97="","",IF(SUMIFS(Внески!$D:$D,Внески!$B:$B,$A97,Внески!$E:$E,"&gt;="&amp;DATE($B$1,2,1),Внески!$E:$E,"&lt;"&amp;DATE($B$1,3,1))=0,"",SUMIFS(Внески!$D:$D,Внески!$B:$B,$A97,Внески!$E:$E,"&gt;="&amp;DATE($B$1,2,1),Внески!$E:$E,"&lt;"&amp;DATE($B$1,3,1))))</f>
        <v/>
      </c>
      <c r="F97">
        <f>IF($A97="","",IF(SUMIFS(Внески!$D:$D,Внески!$B:$B,$A97,Внески!$E:$E,"&gt;="&amp;DATE($B$1,3,1),Внески!$E:$E,"&lt;"&amp;DATE($B$1,4,1))=0,"",SUMIFS(Внески!$D:$D,Внески!$B:$B,$A97,Внески!$E:$E,"&gt;="&amp;DATE($B$1,3,1),Внески!$E:$E,"&lt;"&amp;DATE($B$1,4,1))))</f>
        <v/>
      </c>
      <c r="G97">
        <f>IF($A97="","",IF(SUMIFS(Внески!$D:$D,Внески!$B:$B,$A97,Внески!$E:$E,"&gt;="&amp;DATE($B$1,4,1),Внески!$E:$E,"&lt;"&amp;DATE($B$1,5,1))=0,"",SUMIFS(Внески!$D:$D,Внески!$B:$B,$A97,Внески!$E:$E,"&gt;="&amp;DATE($B$1,4,1),Внески!$E:$E,"&lt;"&amp;DATE($B$1,5,1))))</f>
        <v/>
      </c>
      <c r="H97">
        <f>IF($A97="","",IF(SUMIFS(Внески!$D:$D,Внески!$B:$B,$A97,Внески!$E:$E,"&gt;="&amp;DATE($B$1,5,1),Внески!$E:$E,"&lt;"&amp;DATE($B$1,6,1))=0,"",SUMIFS(Внески!$D:$D,Внески!$B:$B,$A97,Внески!$E:$E,"&gt;="&amp;DATE($B$1,5,1),Внески!$E:$E,"&lt;"&amp;DATE($B$1,6,1))))</f>
        <v/>
      </c>
      <c r="I97">
        <f>IF($A97="","",IF(SUMIFS(Внески!$D:$D,Внески!$B:$B,$A97,Внески!$E:$E,"&gt;="&amp;DATE($B$1,6,1),Внески!$E:$E,"&lt;"&amp;DATE($B$1,7,1))=0,"",SUMIFS(Внески!$D:$D,Внески!$B:$B,$A97,Внески!$E:$E,"&gt;="&amp;DATE($B$1,6,1),Внески!$E:$E,"&lt;"&amp;DATE($B$1,7,1))))</f>
        <v/>
      </c>
      <c r="J97">
        <f>IF($A97="","",IF(SUMIFS(Внески!$D:$D,Внески!$B:$B,$A97,Внески!$E:$E,"&gt;="&amp;DATE($B$1,7,1),Внески!$E:$E,"&lt;"&amp;DATE($B$1,8,1))=0,"",SUMIFS(Внески!$D:$D,Внески!$B:$B,$A97,Внески!$E:$E,"&gt;="&amp;DATE($B$1,7,1),Внески!$E:$E,"&lt;"&amp;DATE($B$1,8,1))))</f>
        <v/>
      </c>
      <c r="K97">
        <f>IF($A97="","",IF(SUMIFS(Внески!$D:$D,Внески!$B:$B,$A97,Внески!$E:$E,"&gt;="&amp;DATE($B$1,8,1),Внески!$E:$E,"&lt;"&amp;DATE($B$1,9,1))=0,"",SUMIFS(Внески!$D:$D,Внески!$B:$B,$A97,Внески!$E:$E,"&gt;="&amp;DATE($B$1,8,1),Внески!$E:$E,"&lt;"&amp;DATE($B$1,9,1))))</f>
        <v/>
      </c>
      <c r="L97">
        <f>IF($A97="","",IF(SUMIFS(Внески!$D:$D,Внески!$B:$B,$A97,Внески!$E:$E,"&gt;="&amp;DATE($B$1,9,1),Внески!$E:$E,"&lt;"&amp;DATE($B$1,10,1))=0,"",SUMIFS(Внески!$D:$D,Внески!$B:$B,$A97,Внески!$E:$E,"&gt;="&amp;DATE($B$1,9,1),Внески!$E:$E,"&lt;"&amp;DATE($B$1,10,1))))</f>
        <v/>
      </c>
      <c r="M97">
        <f>IF($A97="","",IF(SUMIFS(Внески!$D:$D,Внески!$B:$B,$A97,Внески!$E:$E,"&gt;="&amp;DATE($B$1,10,1),Внески!$E:$E,"&lt;"&amp;DATE($B$1,11,1))=0,"",SUMIFS(Внески!$D:$D,Внески!$B:$B,$A97,Внески!$E:$E,"&gt;="&amp;DATE($B$1,10,1),Внески!$E:$E,"&lt;"&amp;DATE($B$1,11,1))))</f>
        <v/>
      </c>
      <c r="N97">
        <f>IF($A97="","",IF(SUMIFS(Внески!$D:$D,Внески!$B:$B,$A97,Внески!$E:$E,"&gt;="&amp;DATE($B$1,11,1),Внески!$E:$E,"&lt;"&amp;DATE($B$1,12,1))=0,"",SUMIFS(Внески!$D:$D,Внески!$B:$B,$A97,Внески!$E:$E,"&gt;="&amp;DATE($B$1,11,1),Внески!$E:$E,"&lt;"&amp;DATE($B$1,12,1))))</f>
        <v/>
      </c>
      <c r="O97">
        <f>IF($A97="","",IF(SUMIFS(Внески!$D:$D,Внески!$B:$B,$A97,Внески!$E:$E,"&gt;="&amp;DATE($B$1,12,1),Внески!$E:$E,"&lt;"&amp;DATE($B$1,13,1))=0,"",SUMIFS(Внески!$D:$D,Внески!$B:$B,$A97,Внески!$E:$E,"&gt;="&amp;DATE($B$1,12,1),Внески!$E:$E,"&lt;"&amp;DATE($B$1,13,1))))</f>
        <v/>
      </c>
      <c r="P97">
        <f>IF(A97="","",SUM(D97:O97))</f>
        <v/>
      </c>
    </row>
    <row r="98">
      <c r="A98">
        <f>IF(Члени!A96="","",Члени!A96)</f>
        <v/>
      </c>
      <c r="B98">
        <f>IF(A98="","",Члени!B96&amp;" "&amp;Члени!C96)</f>
        <v/>
      </c>
      <c r="C98">
        <f>IF(A98="","",Члени!H96)</f>
        <v/>
      </c>
      <c r="D98">
        <f>IF($A98="","",IF(SUMIFS(Внески!$D:$D,Внески!$B:$B,$A98,Внески!$E:$E,"&gt;="&amp;DATE($B$1,1,1),Внески!$E:$E,"&lt;"&amp;DATE($B$1,2,1))=0,"",SUMIFS(Внески!$D:$D,Внески!$B:$B,$A98,Внески!$E:$E,"&gt;="&amp;DATE($B$1,1,1),Внески!$E:$E,"&lt;"&amp;DATE($B$1,2,1))))</f>
        <v/>
      </c>
      <c r="E98">
        <f>IF($A98="","",IF(SUMIFS(Внески!$D:$D,Внески!$B:$B,$A98,Внески!$E:$E,"&gt;="&amp;DATE($B$1,2,1),Внески!$E:$E,"&lt;"&amp;DATE($B$1,3,1))=0,"",SUMIFS(Внески!$D:$D,Внески!$B:$B,$A98,Внески!$E:$E,"&gt;="&amp;DATE($B$1,2,1),Внески!$E:$E,"&lt;"&amp;DATE($B$1,3,1))))</f>
        <v/>
      </c>
      <c r="F98">
        <f>IF($A98="","",IF(SUMIFS(Внески!$D:$D,Внески!$B:$B,$A98,Внески!$E:$E,"&gt;="&amp;DATE($B$1,3,1),Внески!$E:$E,"&lt;"&amp;DATE($B$1,4,1))=0,"",SUMIFS(Внески!$D:$D,Внески!$B:$B,$A98,Внески!$E:$E,"&gt;="&amp;DATE($B$1,3,1),Внески!$E:$E,"&lt;"&amp;DATE($B$1,4,1))))</f>
        <v/>
      </c>
      <c r="G98">
        <f>IF($A98="","",IF(SUMIFS(Внески!$D:$D,Внески!$B:$B,$A98,Внески!$E:$E,"&gt;="&amp;DATE($B$1,4,1),Внески!$E:$E,"&lt;"&amp;DATE($B$1,5,1))=0,"",SUMIFS(Внески!$D:$D,Внески!$B:$B,$A98,Внески!$E:$E,"&gt;="&amp;DATE($B$1,4,1),Внески!$E:$E,"&lt;"&amp;DATE($B$1,5,1))))</f>
        <v/>
      </c>
      <c r="H98">
        <f>IF($A98="","",IF(SUMIFS(Внески!$D:$D,Внески!$B:$B,$A98,Внески!$E:$E,"&gt;="&amp;DATE($B$1,5,1),Внески!$E:$E,"&lt;"&amp;DATE($B$1,6,1))=0,"",SUMIFS(Внески!$D:$D,Внески!$B:$B,$A98,Внески!$E:$E,"&gt;="&amp;DATE($B$1,5,1),Внески!$E:$E,"&lt;"&amp;DATE($B$1,6,1))))</f>
        <v/>
      </c>
      <c r="I98">
        <f>IF($A98="","",IF(SUMIFS(Внески!$D:$D,Внески!$B:$B,$A98,Внески!$E:$E,"&gt;="&amp;DATE($B$1,6,1),Внески!$E:$E,"&lt;"&amp;DATE($B$1,7,1))=0,"",SUMIFS(Внески!$D:$D,Внески!$B:$B,$A98,Внески!$E:$E,"&gt;="&amp;DATE($B$1,6,1),Внески!$E:$E,"&lt;"&amp;DATE($B$1,7,1))))</f>
        <v/>
      </c>
      <c r="J98">
        <f>IF($A98="","",IF(SUMIFS(Внески!$D:$D,Внески!$B:$B,$A98,Внески!$E:$E,"&gt;="&amp;DATE($B$1,7,1),Внески!$E:$E,"&lt;"&amp;DATE($B$1,8,1))=0,"",SUMIFS(Внески!$D:$D,Внески!$B:$B,$A98,Внески!$E:$E,"&gt;="&amp;DATE($B$1,7,1),Внески!$E:$E,"&lt;"&amp;DATE($B$1,8,1))))</f>
        <v/>
      </c>
      <c r="K98">
        <f>IF($A98="","",IF(SUMIFS(Внески!$D:$D,Внески!$B:$B,$A98,Внески!$E:$E,"&gt;="&amp;DATE($B$1,8,1),Внески!$E:$E,"&lt;"&amp;DATE($B$1,9,1))=0,"",SUMIFS(Внески!$D:$D,Внески!$B:$B,$A98,Внески!$E:$E,"&gt;="&amp;DATE($B$1,8,1),Внески!$E:$E,"&lt;"&amp;DATE($B$1,9,1))))</f>
        <v/>
      </c>
      <c r="L98">
        <f>IF($A98="","",IF(SUMIFS(Внески!$D:$D,Внески!$B:$B,$A98,Внески!$E:$E,"&gt;="&amp;DATE($B$1,9,1),Внески!$E:$E,"&lt;"&amp;DATE($B$1,10,1))=0,"",SUMIFS(Внески!$D:$D,Внески!$B:$B,$A98,Внески!$E:$E,"&gt;="&amp;DATE($B$1,9,1),Внески!$E:$E,"&lt;"&amp;DATE($B$1,10,1))))</f>
        <v/>
      </c>
      <c r="M98">
        <f>IF($A98="","",IF(SUMIFS(Внески!$D:$D,Внески!$B:$B,$A98,Внески!$E:$E,"&gt;="&amp;DATE($B$1,10,1),Внески!$E:$E,"&lt;"&amp;DATE($B$1,11,1))=0,"",SUMIFS(Внески!$D:$D,Внески!$B:$B,$A98,Внески!$E:$E,"&gt;="&amp;DATE($B$1,10,1),Внески!$E:$E,"&lt;"&amp;DATE($B$1,11,1))))</f>
        <v/>
      </c>
      <c r="N98">
        <f>IF($A98="","",IF(SUMIFS(Внески!$D:$D,Внески!$B:$B,$A98,Внески!$E:$E,"&gt;="&amp;DATE($B$1,11,1),Внески!$E:$E,"&lt;"&amp;DATE($B$1,12,1))=0,"",SUMIFS(Внески!$D:$D,Внески!$B:$B,$A98,Внески!$E:$E,"&gt;="&amp;DATE($B$1,11,1),Внески!$E:$E,"&lt;"&amp;DATE($B$1,12,1))))</f>
        <v/>
      </c>
      <c r="O98">
        <f>IF($A98="","",IF(SUMIFS(Внески!$D:$D,Внески!$B:$B,$A98,Внески!$E:$E,"&gt;="&amp;DATE($B$1,12,1),Внески!$E:$E,"&lt;"&amp;DATE($B$1,13,1))=0,"",SUMIFS(Внески!$D:$D,Внески!$B:$B,$A98,Внески!$E:$E,"&gt;="&amp;DATE($B$1,12,1),Внески!$E:$E,"&lt;"&amp;DATE($B$1,13,1))))</f>
        <v/>
      </c>
      <c r="P98">
        <f>IF(A98="","",SUM(D98:O98))</f>
        <v/>
      </c>
    </row>
    <row r="99">
      <c r="A99">
        <f>IF(Члени!A97="","",Члени!A97)</f>
        <v/>
      </c>
      <c r="B99">
        <f>IF(A99="","",Члени!B97&amp;" "&amp;Члени!C97)</f>
        <v/>
      </c>
      <c r="C99">
        <f>IF(A99="","",Члени!H97)</f>
        <v/>
      </c>
      <c r="D99">
        <f>IF($A99="","",IF(SUMIFS(Внески!$D:$D,Внески!$B:$B,$A99,Внески!$E:$E,"&gt;="&amp;DATE($B$1,1,1),Внески!$E:$E,"&lt;"&amp;DATE($B$1,2,1))=0,"",SUMIFS(Внески!$D:$D,Внески!$B:$B,$A99,Внески!$E:$E,"&gt;="&amp;DATE($B$1,1,1),Внески!$E:$E,"&lt;"&amp;DATE($B$1,2,1))))</f>
        <v/>
      </c>
      <c r="E99">
        <f>IF($A99="","",IF(SUMIFS(Внески!$D:$D,Внески!$B:$B,$A99,Внески!$E:$E,"&gt;="&amp;DATE($B$1,2,1),Внески!$E:$E,"&lt;"&amp;DATE($B$1,3,1))=0,"",SUMIFS(Внески!$D:$D,Внески!$B:$B,$A99,Внески!$E:$E,"&gt;="&amp;DATE($B$1,2,1),Внески!$E:$E,"&lt;"&amp;DATE($B$1,3,1))))</f>
        <v/>
      </c>
      <c r="F99">
        <f>IF($A99="","",IF(SUMIFS(Внески!$D:$D,Внески!$B:$B,$A99,Внески!$E:$E,"&gt;="&amp;DATE($B$1,3,1),Внески!$E:$E,"&lt;"&amp;DATE($B$1,4,1))=0,"",SUMIFS(Внески!$D:$D,Внески!$B:$B,$A99,Внески!$E:$E,"&gt;="&amp;DATE($B$1,3,1),Внески!$E:$E,"&lt;"&amp;DATE($B$1,4,1))))</f>
        <v/>
      </c>
      <c r="G99">
        <f>IF($A99="","",IF(SUMIFS(Внески!$D:$D,Внески!$B:$B,$A99,Внески!$E:$E,"&gt;="&amp;DATE($B$1,4,1),Внески!$E:$E,"&lt;"&amp;DATE($B$1,5,1))=0,"",SUMIFS(Внески!$D:$D,Внески!$B:$B,$A99,Внески!$E:$E,"&gt;="&amp;DATE($B$1,4,1),Внески!$E:$E,"&lt;"&amp;DATE($B$1,5,1))))</f>
        <v/>
      </c>
      <c r="H99">
        <f>IF($A99="","",IF(SUMIFS(Внески!$D:$D,Внески!$B:$B,$A99,Внески!$E:$E,"&gt;="&amp;DATE($B$1,5,1),Внески!$E:$E,"&lt;"&amp;DATE($B$1,6,1))=0,"",SUMIFS(Внески!$D:$D,Внески!$B:$B,$A99,Внески!$E:$E,"&gt;="&amp;DATE($B$1,5,1),Внески!$E:$E,"&lt;"&amp;DATE($B$1,6,1))))</f>
        <v/>
      </c>
      <c r="I99">
        <f>IF($A99="","",IF(SUMIFS(Внески!$D:$D,Внески!$B:$B,$A99,Внески!$E:$E,"&gt;="&amp;DATE($B$1,6,1),Внески!$E:$E,"&lt;"&amp;DATE($B$1,7,1))=0,"",SUMIFS(Внески!$D:$D,Внески!$B:$B,$A99,Внески!$E:$E,"&gt;="&amp;DATE($B$1,6,1),Внески!$E:$E,"&lt;"&amp;DATE($B$1,7,1))))</f>
        <v/>
      </c>
      <c r="J99">
        <f>IF($A99="","",IF(SUMIFS(Внески!$D:$D,Внески!$B:$B,$A99,Внески!$E:$E,"&gt;="&amp;DATE($B$1,7,1),Внески!$E:$E,"&lt;"&amp;DATE($B$1,8,1))=0,"",SUMIFS(Внески!$D:$D,Внески!$B:$B,$A99,Внески!$E:$E,"&gt;="&amp;DATE($B$1,7,1),Внески!$E:$E,"&lt;"&amp;DATE($B$1,8,1))))</f>
        <v/>
      </c>
      <c r="K99">
        <f>IF($A99="","",IF(SUMIFS(Внески!$D:$D,Внески!$B:$B,$A99,Внески!$E:$E,"&gt;="&amp;DATE($B$1,8,1),Внески!$E:$E,"&lt;"&amp;DATE($B$1,9,1))=0,"",SUMIFS(Внески!$D:$D,Внески!$B:$B,$A99,Внески!$E:$E,"&gt;="&amp;DATE($B$1,8,1),Внески!$E:$E,"&lt;"&amp;DATE($B$1,9,1))))</f>
        <v/>
      </c>
      <c r="L99">
        <f>IF($A99="","",IF(SUMIFS(Внески!$D:$D,Внески!$B:$B,$A99,Внески!$E:$E,"&gt;="&amp;DATE($B$1,9,1),Внески!$E:$E,"&lt;"&amp;DATE($B$1,10,1))=0,"",SUMIFS(Внески!$D:$D,Внески!$B:$B,$A99,Внески!$E:$E,"&gt;="&amp;DATE($B$1,9,1),Внески!$E:$E,"&lt;"&amp;DATE($B$1,10,1))))</f>
        <v/>
      </c>
      <c r="M99">
        <f>IF($A99="","",IF(SUMIFS(Внески!$D:$D,Внески!$B:$B,$A99,Внески!$E:$E,"&gt;="&amp;DATE($B$1,10,1),Внески!$E:$E,"&lt;"&amp;DATE($B$1,11,1))=0,"",SUMIFS(Внески!$D:$D,Внески!$B:$B,$A99,Внески!$E:$E,"&gt;="&amp;DATE($B$1,10,1),Внески!$E:$E,"&lt;"&amp;DATE($B$1,11,1))))</f>
        <v/>
      </c>
      <c r="N99">
        <f>IF($A99="","",IF(SUMIFS(Внески!$D:$D,Внески!$B:$B,$A99,Внески!$E:$E,"&gt;="&amp;DATE($B$1,11,1),Внески!$E:$E,"&lt;"&amp;DATE($B$1,12,1))=0,"",SUMIFS(Внески!$D:$D,Внески!$B:$B,$A99,Внески!$E:$E,"&gt;="&amp;DATE($B$1,11,1),Внески!$E:$E,"&lt;"&amp;DATE($B$1,12,1))))</f>
        <v/>
      </c>
      <c r="O99">
        <f>IF($A99="","",IF(SUMIFS(Внески!$D:$D,Внески!$B:$B,$A99,Внески!$E:$E,"&gt;="&amp;DATE($B$1,12,1),Внески!$E:$E,"&lt;"&amp;DATE($B$1,13,1))=0,"",SUMIFS(Внески!$D:$D,Внески!$B:$B,$A99,Внески!$E:$E,"&gt;="&amp;DATE($B$1,12,1),Внески!$E:$E,"&lt;"&amp;DATE($B$1,13,1))))</f>
        <v/>
      </c>
      <c r="P99">
        <f>IF(A99="","",SUM(D99:O99))</f>
        <v/>
      </c>
    </row>
    <row r="100">
      <c r="A100">
        <f>IF(Члени!A98="","",Члени!A98)</f>
        <v/>
      </c>
      <c r="B100">
        <f>IF(A100="","",Члени!B98&amp;" "&amp;Члени!C98)</f>
        <v/>
      </c>
      <c r="C100">
        <f>IF(A100="","",Члени!H98)</f>
        <v/>
      </c>
      <c r="D100">
        <f>IF($A100="","",IF(SUMIFS(Внески!$D:$D,Внески!$B:$B,$A100,Внески!$E:$E,"&gt;="&amp;DATE($B$1,1,1),Внески!$E:$E,"&lt;"&amp;DATE($B$1,2,1))=0,"",SUMIFS(Внески!$D:$D,Внески!$B:$B,$A100,Внески!$E:$E,"&gt;="&amp;DATE($B$1,1,1),Внески!$E:$E,"&lt;"&amp;DATE($B$1,2,1))))</f>
        <v/>
      </c>
      <c r="E100">
        <f>IF($A100="","",IF(SUMIFS(Внески!$D:$D,Внески!$B:$B,$A100,Внески!$E:$E,"&gt;="&amp;DATE($B$1,2,1),Внески!$E:$E,"&lt;"&amp;DATE($B$1,3,1))=0,"",SUMIFS(Внески!$D:$D,Внески!$B:$B,$A100,Внески!$E:$E,"&gt;="&amp;DATE($B$1,2,1),Внески!$E:$E,"&lt;"&amp;DATE($B$1,3,1))))</f>
        <v/>
      </c>
      <c r="F100">
        <f>IF($A100="","",IF(SUMIFS(Внески!$D:$D,Внески!$B:$B,$A100,Внески!$E:$E,"&gt;="&amp;DATE($B$1,3,1),Внески!$E:$E,"&lt;"&amp;DATE($B$1,4,1))=0,"",SUMIFS(Внески!$D:$D,Внески!$B:$B,$A100,Внески!$E:$E,"&gt;="&amp;DATE($B$1,3,1),Внески!$E:$E,"&lt;"&amp;DATE($B$1,4,1))))</f>
        <v/>
      </c>
      <c r="G100">
        <f>IF($A100="","",IF(SUMIFS(Внески!$D:$D,Внески!$B:$B,$A100,Внески!$E:$E,"&gt;="&amp;DATE($B$1,4,1),Внески!$E:$E,"&lt;"&amp;DATE($B$1,5,1))=0,"",SUMIFS(Внески!$D:$D,Внески!$B:$B,$A100,Внески!$E:$E,"&gt;="&amp;DATE($B$1,4,1),Внески!$E:$E,"&lt;"&amp;DATE($B$1,5,1))))</f>
        <v/>
      </c>
      <c r="H100">
        <f>IF($A100="","",IF(SUMIFS(Внески!$D:$D,Внески!$B:$B,$A100,Внески!$E:$E,"&gt;="&amp;DATE($B$1,5,1),Внески!$E:$E,"&lt;"&amp;DATE($B$1,6,1))=0,"",SUMIFS(Внески!$D:$D,Внески!$B:$B,$A100,Внески!$E:$E,"&gt;="&amp;DATE($B$1,5,1),Внески!$E:$E,"&lt;"&amp;DATE($B$1,6,1))))</f>
        <v/>
      </c>
      <c r="I100">
        <f>IF($A100="","",IF(SUMIFS(Внески!$D:$D,Внески!$B:$B,$A100,Внески!$E:$E,"&gt;="&amp;DATE($B$1,6,1),Внески!$E:$E,"&lt;"&amp;DATE($B$1,7,1))=0,"",SUMIFS(Внески!$D:$D,Внески!$B:$B,$A100,Внески!$E:$E,"&gt;="&amp;DATE($B$1,6,1),Внески!$E:$E,"&lt;"&amp;DATE($B$1,7,1))))</f>
        <v/>
      </c>
      <c r="J100">
        <f>IF($A100="","",IF(SUMIFS(Внески!$D:$D,Внески!$B:$B,$A100,Внески!$E:$E,"&gt;="&amp;DATE($B$1,7,1),Внески!$E:$E,"&lt;"&amp;DATE($B$1,8,1))=0,"",SUMIFS(Внески!$D:$D,Внески!$B:$B,$A100,Внески!$E:$E,"&gt;="&amp;DATE($B$1,7,1),Внески!$E:$E,"&lt;"&amp;DATE($B$1,8,1))))</f>
        <v/>
      </c>
      <c r="K100">
        <f>IF($A100="","",IF(SUMIFS(Внески!$D:$D,Внески!$B:$B,$A100,Внески!$E:$E,"&gt;="&amp;DATE($B$1,8,1),Внески!$E:$E,"&lt;"&amp;DATE($B$1,9,1))=0,"",SUMIFS(Внески!$D:$D,Внески!$B:$B,$A100,Внески!$E:$E,"&gt;="&amp;DATE($B$1,8,1),Внески!$E:$E,"&lt;"&amp;DATE($B$1,9,1))))</f>
        <v/>
      </c>
      <c r="L100">
        <f>IF($A100="","",IF(SUMIFS(Внески!$D:$D,Внески!$B:$B,$A100,Внески!$E:$E,"&gt;="&amp;DATE($B$1,9,1),Внески!$E:$E,"&lt;"&amp;DATE($B$1,10,1))=0,"",SUMIFS(Внески!$D:$D,Внески!$B:$B,$A100,Внески!$E:$E,"&gt;="&amp;DATE($B$1,9,1),Внески!$E:$E,"&lt;"&amp;DATE($B$1,10,1))))</f>
        <v/>
      </c>
      <c r="M100">
        <f>IF($A100="","",IF(SUMIFS(Внески!$D:$D,Внески!$B:$B,$A100,Внески!$E:$E,"&gt;="&amp;DATE($B$1,10,1),Внески!$E:$E,"&lt;"&amp;DATE($B$1,11,1))=0,"",SUMIFS(Внески!$D:$D,Внески!$B:$B,$A100,Внески!$E:$E,"&gt;="&amp;DATE($B$1,10,1),Внески!$E:$E,"&lt;"&amp;DATE($B$1,11,1))))</f>
        <v/>
      </c>
      <c r="N100">
        <f>IF($A100="","",IF(SUMIFS(Внески!$D:$D,Внески!$B:$B,$A100,Внески!$E:$E,"&gt;="&amp;DATE($B$1,11,1),Внески!$E:$E,"&lt;"&amp;DATE($B$1,12,1))=0,"",SUMIFS(Внески!$D:$D,Внески!$B:$B,$A100,Внески!$E:$E,"&gt;="&amp;DATE($B$1,11,1),Внески!$E:$E,"&lt;"&amp;DATE($B$1,12,1))))</f>
        <v/>
      </c>
      <c r="O100">
        <f>IF($A100="","",IF(SUMIFS(Внески!$D:$D,Внески!$B:$B,$A100,Внески!$E:$E,"&gt;="&amp;DATE($B$1,12,1),Внески!$E:$E,"&lt;"&amp;DATE($B$1,13,1))=0,"",SUMIFS(Внески!$D:$D,Внески!$B:$B,$A100,Внески!$E:$E,"&gt;="&amp;DATE($B$1,12,1),Внески!$E:$E,"&lt;"&amp;DATE($B$1,13,1))))</f>
        <v/>
      </c>
      <c r="P100">
        <f>IF(A100="","",SUM(D100:O100))</f>
        <v/>
      </c>
    </row>
    <row r="101">
      <c r="A101">
        <f>IF(Члени!A99="","",Члени!A99)</f>
        <v/>
      </c>
      <c r="B101">
        <f>IF(A101="","",Члени!B99&amp;" "&amp;Члени!C99)</f>
        <v/>
      </c>
      <c r="C101">
        <f>IF(A101="","",Члени!H99)</f>
        <v/>
      </c>
      <c r="D101">
        <f>IF($A101="","",IF(SUMIFS(Внески!$D:$D,Внески!$B:$B,$A101,Внески!$E:$E,"&gt;="&amp;DATE($B$1,1,1),Внески!$E:$E,"&lt;"&amp;DATE($B$1,2,1))=0,"",SUMIFS(Внески!$D:$D,Внески!$B:$B,$A101,Внески!$E:$E,"&gt;="&amp;DATE($B$1,1,1),Внески!$E:$E,"&lt;"&amp;DATE($B$1,2,1))))</f>
        <v/>
      </c>
      <c r="E101">
        <f>IF($A101="","",IF(SUMIFS(Внески!$D:$D,Внески!$B:$B,$A101,Внески!$E:$E,"&gt;="&amp;DATE($B$1,2,1),Внески!$E:$E,"&lt;"&amp;DATE($B$1,3,1))=0,"",SUMIFS(Внески!$D:$D,Внески!$B:$B,$A101,Внески!$E:$E,"&gt;="&amp;DATE($B$1,2,1),Внески!$E:$E,"&lt;"&amp;DATE($B$1,3,1))))</f>
        <v/>
      </c>
      <c r="F101">
        <f>IF($A101="","",IF(SUMIFS(Внески!$D:$D,Внески!$B:$B,$A101,Внески!$E:$E,"&gt;="&amp;DATE($B$1,3,1),Внески!$E:$E,"&lt;"&amp;DATE($B$1,4,1))=0,"",SUMIFS(Внески!$D:$D,Внески!$B:$B,$A101,Внески!$E:$E,"&gt;="&amp;DATE($B$1,3,1),Внески!$E:$E,"&lt;"&amp;DATE($B$1,4,1))))</f>
        <v/>
      </c>
      <c r="G101">
        <f>IF($A101="","",IF(SUMIFS(Внески!$D:$D,Внески!$B:$B,$A101,Внески!$E:$E,"&gt;="&amp;DATE($B$1,4,1),Внески!$E:$E,"&lt;"&amp;DATE($B$1,5,1))=0,"",SUMIFS(Внески!$D:$D,Внески!$B:$B,$A101,Внески!$E:$E,"&gt;="&amp;DATE($B$1,4,1),Внески!$E:$E,"&lt;"&amp;DATE($B$1,5,1))))</f>
        <v/>
      </c>
      <c r="H101">
        <f>IF($A101="","",IF(SUMIFS(Внески!$D:$D,Внески!$B:$B,$A101,Внески!$E:$E,"&gt;="&amp;DATE($B$1,5,1),Внески!$E:$E,"&lt;"&amp;DATE($B$1,6,1))=0,"",SUMIFS(Внески!$D:$D,Внески!$B:$B,$A101,Внески!$E:$E,"&gt;="&amp;DATE($B$1,5,1),Внески!$E:$E,"&lt;"&amp;DATE($B$1,6,1))))</f>
        <v/>
      </c>
      <c r="I101">
        <f>IF($A101="","",IF(SUMIFS(Внески!$D:$D,Внески!$B:$B,$A101,Внески!$E:$E,"&gt;="&amp;DATE($B$1,6,1),Внески!$E:$E,"&lt;"&amp;DATE($B$1,7,1))=0,"",SUMIFS(Внески!$D:$D,Внески!$B:$B,$A101,Внески!$E:$E,"&gt;="&amp;DATE($B$1,6,1),Внески!$E:$E,"&lt;"&amp;DATE($B$1,7,1))))</f>
        <v/>
      </c>
      <c r="J101">
        <f>IF($A101="","",IF(SUMIFS(Внески!$D:$D,Внески!$B:$B,$A101,Внески!$E:$E,"&gt;="&amp;DATE($B$1,7,1),Внески!$E:$E,"&lt;"&amp;DATE($B$1,8,1))=0,"",SUMIFS(Внески!$D:$D,Внески!$B:$B,$A101,Внески!$E:$E,"&gt;="&amp;DATE($B$1,7,1),Внески!$E:$E,"&lt;"&amp;DATE($B$1,8,1))))</f>
        <v/>
      </c>
      <c r="K101">
        <f>IF($A101="","",IF(SUMIFS(Внески!$D:$D,Внески!$B:$B,$A101,Внески!$E:$E,"&gt;="&amp;DATE($B$1,8,1),Внески!$E:$E,"&lt;"&amp;DATE($B$1,9,1))=0,"",SUMIFS(Внески!$D:$D,Внески!$B:$B,$A101,Внески!$E:$E,"&gt;="&amp;DATE($B$1,8,1),Внески!$E:$E,"&lt;"&amp;DATE($B$1,9,1))))</f>
        <v/>
      </c>
      <c r="L101">
        <f>IF($A101="","",IF(SUMIFS(Внески!$D:$D,Внески!$B:$B,$A101,Внески!$E:$E,"&gt;="&amp;DATE($B$1,9,1),Внески!$E:$E,"&lt;"&amp;DATE($B$1,10,1))=0,"",SUMIFS(Внески!$D:$D,Внески!$B:$B,$A101,Внески!$E:$E,"&gt;="&amp;DATE($B$1,9,1),Внески!$E:$E,"&lt;"&amp;DATE($B$1,10,1))))</f>
        <v/>
      </c>
      <c r="M101">
        <f>IF($A101="","",IF(SUMIFS(Внески!$D:$D,Внески!$B:$B,$A101,Внески!$E:$E,"&gt;="&amp;DATE($B$1,10,1),Внески!$E:$E,"&lt;"&amp;DATE($B$1,11,1))=0,"",SUMIFS(Внески!$D:$D,Внески!$B:$B,$A101,Внески!$E:$E,"&gt;="&amp;DATE($B$1,10,1),Внески!$E:$E,"&lt;"&amp;DATE($B$1,11,1))))</f>
        <v/>
      </c>
      <c r="N101">
        <f>IF($A101="","",IF(SUMIFS(Внески!$D:$D,Внески!$B:$B,$A101,Внески!$E:$E,"&gt;="&amp;DATE($B$1,11,1),Внески!$E:$E,"&lt;"&amp;DATE($B$1,12,1))=0,"",SUMIFS(Внески!$D:$D,Внески!$B:$B,$A101,Внески!$E:$E,"&gt;="&amp;DATE($B$1,11,1),Внески!$E:$E,"&lt;"&amp;DATE($B$1,12,1))))</f>
        <v/>
      </c>
      <c r="O101">
        <f>IF($A101="","",IF(SUMIFS(Внески!$D:$D,Внески!$B:$B,$A101,Внески!$E:$E,"&gt;="&amp;DATE($B$1,12,1),Внески!$E:$E,"&lt;"&amp;DATE($B$1,13,1))=0,"",SUMIFS(Внески!$D:$D,Внески!$B:$B,$A101,Внески!$E:$E,"&gt;="&amp;DATE($B$1,12,1),Внески!$E:$E,"&lt;"&amp;DATE($B$1,13,1))))</f>
        <v/>
      </c>
      <c r="P101">
        <f>IF(A101="","",SUM(D101:O101))</f>
        <v/>
      </c>
    </row>
    <row r="102">
      <c r="A102">
        <f>IF(Члени!A100="","",Члени!A100)</f>
        <v/>
      </c>
      <c r="B102">
        <f>IF(A102="","",Члени!B100&amp;" "&amp;Члени!C100)</f>
        <v/>
      </c>
      <c r="C102">
        <f>IF(A102="","",Члени!H100)</f>
        <v/>
      </c>
      <c r="D102">
        <f>IF($A102="","",IF(SUMIFS(Внески!$D:$D,Внески!$B:$B,$A102,Внески!$E:$E,"&gt;="&amp;DATE($B$1,1,1),Внески!$E:$E,"&lt;"&amp;DATE($B$1,2,1))=0,"",SUMIFS(Внески!$D:$D,Внески!$B:$B,$A102,Внески!$E:$E,"&gt;="&amp;DATE($B$1,1,1),Внески!$E:$E,"&lt;"&amp;DATE($B$1,2,1))))</f>
        <v/>
      </c>
      <c r="E102">
        <f>IF($A102="","",IF(SUMIFS(Внески!$D:$D,Внески!$B:$B,$A102,Внески!$E:$E,"&gt;="&amp;DATE($B$1,2,1),Внески!$E:$E,"&lt;"&amp;DATE($B$1,3,1))=0,"",SUMIFS(Внески!$D:$D,Внески!$B:$B,$A102,Внески!$E:$E,"&gt;="&amp;DATE($B$1,2,1),Внески!$E:$E,"&lt;"&amp;DATE($B$1,3,1))))</f>
        <v/>
      </c>
      <c r="F102">
        <f>IF($A102="","",IF(SUMIFS(Внески!$D:$D,Внески!$B:$B,$A102,Внески!$E:$E,"&gt;="&amp;DATE($B$1,3,1),Внески!$E:$E,"&lt;"&amp;DATE($B$1,4,1))=0,"",SUMIFS(Внески!$D:$D,Внески!$B:$B,$A102,Внески!$E:$E,"&gt;="&amp;DATE($B$1,3,1),Внески!$E:$E,"&lt;"&amp;DATE($B$1,4,1))))</f>
        <v/>
      </c>
      <c r="G102">
        <f>IF($A102="","",IF(SUMIFS(Внески!$D:$D,Внески!$B:$B,$A102,Внески!$E:$E,"&gt;="&amp;DATE($B$1,4,1),Внески!$E:$E,"&lt;"&amp;DATE($B$1,5,1))=0,"",SUMIFS(Внески!$D:$D,Внески!$B:$B,$A102,Внески!$E:$E,"&gt;="&amp;DATE($B$1,4,1),Внески!$E:$E,"&lt;"&amp;DATE($B$1,5,1))))</f>
        <v/>
      </c>
      <c r="H102">
        <f>IF($A102="","",IF(SUMIFS(Внески!$D:$D,Внески!$B:$B,$A102,Внески!$E:$E,"&gt;="&amp;DATE($B$1,5,1),Внески!$E:$E,"&lt;"&amp;DATE($B$1,6,1))=0,"",SUMIFS(Внески!$D:$D,Внески!$B:$B,$A102,Внески!$E:$E,"&gt;="&amp;DATE($B$1,5,1),Внески!$E:$E,"&lt;"&amp;DATE($B$1,6,1))))</f>
        <v/>
      </c>
      <c r="I102">
        <f>IF($A102="","",IF(SUMIFS(Внески!$D:$D,Внески!$B:$B,$A102,Внески!$E:$E,"&gt;="&amp;DATE($B$1,6,1),Внески!$E:$E,"&lt;"&amp;DATE($B$1,7,1))=0,"",SUMIFS(Внески!$D:$D,Внески!$B:$B,$A102,Внески!$E:$E,"&gt;="&amp;DATE($B$1,6,1),Внески!$E:$E,"&lt;"&amp;DATE($B$1,7,1))))</f>
        <v/>
      </c>
      <c r="J102">
        <f>IF($A102="","",IF(SUMIFS(Внески!$D:$D,Внески!$B:$B,$A102,Внески!$E:$E,"&gt;="&amp;DATE($B$1,7,1),Внески!$E:$E,"&lt;"&amp;DATE($B$1,8,1))=0,"",SUMIFS(Внески!$D:$D,Внески!$B:$B,$A102,Внески!$E:$E,"&gt;="&amp;DATE($B$1,7,1),Внески!$E:$E,"&lt;"&amp;DATE($B$1,8,1))))</f>
        <v/>
      </c>
      <c r="K102">
        <f>IF($A102="","",IF(SUMIFS(Внески!$D:$D,Внески!$B:$B,$A102,Внески!$E:$E,"&gt;="&amp;DATE($B$1,8,1),Внески!$E:$E,"&lt;"&amp;DATE($B$1,9,1))=0,"",SUMIFS(Внески!$D:$D,Внески!$B:$B,$A102,Внески!$E:$E,"&gt;="&amp;DATE($B$1,8,1),Внески!$E:$E,"&lt;"&amp;DATE($B$1,9,1))))</f>
        <v/>
      </c>
      <c r="L102">
        <f>IF($A102="","",IF(SUMIFS(Внески!$D:$D,Внески!$B:$B,$A102,Внески!$E:$E,"&gt;="&amp;DATE($B$1,9,1),Внески!$E:$E,"&lt;"&amp;DATE($B$1,10,1))=0,"",SUMIFS(Внески!$D:$D,Внески!$B:$B,$A102,Внески!$E:$E,"&gt;="&amp;DATE($B$1,9,1),Внески!$E:$E,"&lt;"&amp;DATE($B$1,10,1))))</f>
        <v/>
      </c>
      <c r="M102">
        <f>IF($A102="","",IF(SUMIFS(Внески!$D:$D,Внески!$B:$B,$A102,Внески!$E:$E,"&gt;="&amp;DATE($B$1,10,1),Внески!$E:$E,"&lt;"&amp;DATE($B$1,11,1))=0,"",SUMIFS(Внески!$D:$D,Внески!$B:$B,$A102,Внески!$E:$E,"&gt;="&amp;DATE($B$1,10,1),Внески!$E:$E,"&lt;"&amp;DATE($B$1,11,1))))</f>
        <v/>
      </c>
      <c r="N102">
        <f>IF($A102="","",IF(SUMIFS(Внески!$D:$D,Внески!$B:$B,$A102,Внески!$E:$E,"&gt;="&amp;DATE($B$1,11,1),Внески!$E:$E,"&lt;"&amp;DATE($B$1,12,1))=0,"",SUMIFS(Внески!$D:$D,Внески!$B:$B,$A102,Внески!$E:$E,"&gt;="&amp;DATE($B$1,11,1),Внески!$E:$E,"&lt;"&amp;DATE($B$1,12,1))))</f>
        <v/>
      </c>
      <c r="O102">
        <f>IF($A102="","",IF(SUMIFS(Внески!$D:$D,Внески!$B:$B,$A102,Внески!$E:$E,"&gt;="&amp;DATE($B$1,12,1),Внески!$E:$E,"&lt;"&amp;DATE($B$1,13,1))=0,"",SUMIFS(Внески!$D:$D,Внески!$B:$B,$A102,Внески!$E:$E,"&gt;="&amp;DATE($B$1,12,1),Внески!$E:$E,"&lt;"&amp;DATE($B$1,13,1))))</f>
        <v/>
      </c>
      <c r="P102">
        <f>IF(A102="","",SUM(D102:O102))</f>
        <v/>
      </c>
    </row>
    <row r="103">
      <c r="A103">
        <f>IF(Члени!A101="","",Члени!A101)</f>
        <v/>
      </c>
      <c r="B103">
        <f>IF(A103="","",Члени!B101&amp;" "&amp;Члени!C101)</f>
        <v/>
      </c>
      <c r="C103">
        <f>IF(A103="","",Члени!H101)</f>
        <v/>
      </c>
      <c r="D103">
        <f>IF($A103="","",IF(SUMIFS(Внески!$D:$D,Внески!$B:$B,$A103,Внески!$E:$E,"&gt;="&amp;DATE($B$1,1,1),Внески!$E:$E,"&lt;"&amp;DATE($B$1,2,1))=0,"",SUMIFS(Внески!$D:$D,Внески!$B:$B,$A103,Внески!$E:$E,"&gt;="&amp;DATE($B$1,1,1),Внески!$E:$E,"&lt;"&amp;DATE($B$1,2,1))))</f>
        <v/>
      </c>
      <c r="E103">
        <f>IF($A103="","",IF(SUMIFS(Внески!$D:$D,Внески!$B:$B,$A103,Внески!$E:$E,"&gt;="&amp;DATE($B$1,2,1),Внески!$E:$E,"&lt;"&amp;DATE($B$1,3,1))=0,"",SUMIFS(Внески!$D:$D,Внески!$B:$B,$A103,Внески!$E:$E,"&gt;="&amp;DATE($B$1,2,1),Внески!$E:$E,"&lt;"&amp;DATE($B$1,3,1))))</f>
        <v/>
      </c>
      <c r="F103">
        <f>IF($A103="","",IF(SUMIFS(Внески!$D:$D,Внески!$B:$B,$A103,Внески!$E:$E,"&gt;="&amp;DATE($B$1,3,1),Внески!$E:$E,"&lt;"&amp;DATE($B$1,4,1))=0,"",SUMIFS(Внески!$D:$D,Внески!$B:$B,$A103,Внески!$E:$E,"&gt;="&amp;DATE($B$1,3,1),Внески!$E:$E,"&lt;"&amp;DATE($B$1,4,1))))</f>
        <v/>
      </c>
      <c r="G103">
        <f>IF($A103="","",IF(SUMIFS(Внески!$D:$D,Внески!$B:$B,$A103,Внески!$E:$E,"&gt;="&amp;DATE($B$1,4,1),Внески!$E:$E,"&lt;"&amp;DATE($B$1,5,1))=0,"",SUMIFS(Внески!$D:$D,Внески!$B:$B,$A103,Внески!$E:$E,"&gt;="&amp;DATE($B$1,4,1),Внески!$E:$E,"&lt;"&amp;DATE($B$1,5,1))))</f>
        <v/>
      </c>
      <c r="H103">
        <f>IF($A103="","",IF(SUMIFS(Внески!$D:$D,Внески!$B:$B,$A103,Внески!$E:$E,"&gt;="&amp;DATE($B$1,5,1),Внески!$E:$E,"&lt;"&amp;DATE($B$1,6,1))=0,"",SUMIFS(Внески!$D:$D,Внески!$B:$B,$A103,Внески!$E:$E,"&gt;="&amp;DATE($B$1,5,1),Внески!$E:$E,"&lt;"&amp;DATE($B$1,6,1))))</f>
        <v/>
      </c>
      <c r="I103">
        <f>IF($A103="","",IF(SUMIFS(Внески!$D:$D,Внески!$B:$B,$A103,Внески!$E:$E,"&gt;="&amp;DATE($B$1,6,1),Внески!$E:$E,"&lt;"&amp;DATE($B$1,7,1))=0,"",SUMIFS(Внески!$D:$D,Внески!$B:$B,$A103,Внески!$E:$E,"&gt;="&amp;DATE($B$1,6,1),Внески!$E:$E,"&lt;"&amp;DATE($B$1,7,1))))</f>
        <v/>
      </c>
      <c r="J103">
        <f>IF($A103="","",IF(SUMIFS(Внески!$D:$D,Внески!$B:$B,$A103,Внески!$E:$E,"&gt;="&amp;DATE($B$1,7,1),Внески!$E:$E,"&lt;"&amp;DATE($B$1,8,1))=0,"",SUMIFS(Внески!$D:$D,Внески!$B:$B,$A103,Внески!$E:$E,"&gt;="&amp;DATE($B$1,7,1),Внески!$E:$E,"&lt;"&amp;DATE($B$1,8,1))))</f>
        <v/>
      </c>
      <c r="K103">
        <f>IF($A103="","",IF(SUMIFS(Внески!$D:$D,Внески!$B:$B,$A103,Внески!$E:$E,"&gt;="&amp;DATE($B$1,8,1),Внески!$E:$E,"&lt;"&amp;DATE($B$1,9,1))=0,"",SUMIFS(Внески!$D:$D,Внески!$B:$B,$A103,Внески!$E:$E,"&gt;="&amp;DATE($B$1,8,1),Внески!$E:$E,"&lt;"&amp;DATE($B$1,9,1))))</f>
        <v/>
      </c>
      <c r="L103">
        <f>IF($A103="","",IF(SUMIFS(Внески!$D:$D,Внески!$B:$B,$A103,Внески!$E:$E,"&gt;="&amp;DATE($B$1,9,1),Внески!$E:$E,"&lt;"&amp;DATE($B$1,10,1))=0,"",SUMIFS(Внески!$D:$D,Внески!$B:$B,$A103,Внески!$E:$E,"&gt;="&amp;DATE($B$1,9,1),Внески!$E:$E,"&lt;"&amp;DATE($B$1,10,1))))</f>
        <v/>
      </c>
      <c r="M103">
        <f>IF($A103="","",IF(SUMIFS(Внески!$D:$D,Внески!$B:$B,$A103,Внески!$E:$E,"&gt;="&amp;DATE($B$1,10,1),Внески!$E:$E,"&lt;"&amp;DATE($B$1,11,1))=0,"",SUMIFS(Внески!$D:$D,Внески!$B:$B,$A103,Внески!$E:$E,"&gt;="&amp;DATE($B$1,10,1),Внески!$E:$E,"&lt;"&amp;DATE($B$1,11,1))))</f>
        <v/>
      </c>
      <c r="N103">
        <f>IF($A103="","",IF(SUMIFS(Внески!$D:$D,Внески!$B:$B,$A103,Внески!$E:$E,"&gt;="&amp;DATE($B$1,11,1),Внески!$E:$E,"&lt;"&amp;DATE($B$1,12,1))=0,"",SUMIFS(Внески!$D:$D,Внески!$B:$B,$A103,Внески!$E:$E,"&gt;="&amp;DATE($B$1,11,1),Внески!$E:$E,"&lt;"&amp;DATE($B$1,12,1))))</f>
        <v/>
      </c>
      <c r="O103">
        <f>IF($A103="","",IF(SUMIFS(Внески!$D:$D,Внески!$B:$B,$A103,Внески!$E:$E,"&gt;="&amp;DATE($B$1,12,1),Внески!$E:$E,"&lt;"&amp;DATE($B$1,13,1))=0,"",SUMIFS(Внески!$D:$D,Внески!$B:$B,$A103,Внески!$E:$E,"&gt;="&amp;DATE($B$1,12,1),Внески!$E:$E,"&lt;"&amp;DATE($B$1,13,1))))</f>
        <v/>
      </c>
      <c r="P103">
        <f>IF(A103="","",SUM(D103:O103))</f>
        <v/>
      </c>
    </row>
    <row r="104">
      <c r="A104">
        <f>IF(Члени!A102="","",Члени!A102)</f>
        <v/>
      </c>
      <c r="B104">
        <f>IF(A104="","",Члени!B102&amp;" "&amp;Члени!C102)</f>
        <v/>
      </c>
      <c r="C104">
        <f>IF(A104="","",Члени!H102)</f>
        <v/>
      </c>
      <c r="D104">
        <f>IF($A104="","",IF(SUMIFS(Внески!$D:$D,Внески!$B:$B,$A104,Внески!$E:$E,"&gt;="&amp;DATE($B$1,1,1),Внески!$E:$E,"&lt;"&amp;DATE($B$1,2,1))=0,"",SUMIFS(Внески!$D:$D,Внески!$B:$B,$A104,Внески!$E:$E,"&gt;="&amp;DATE($B$1,1,1),Внески!$E:$E,"&lt;"&amp;DATE($B$1,2,1))))</f>
        <v/>
      </c>
      <c r="E104">
        <f>IF($A104="","",IF(SUMIFS(Внески!$D:$D,Внески!$B:$B,$A104,Внески!$E:$E,"&gt;="&amp;DATE($B$1,2,1),Внески!$E:$E,"&lt;"&amp;DATE($B$1,3,1))=0,"",SUMIFS(Внески!$D:$D,Внески!$B:$B,$A104,Внески!$E:$E,"&gt;="&amp;DATE($B$1,2,1),Внески!$E:$E,"&lt;"&amp;DATE($B$1,3,1))))</f>
        <v/>
      </c>
      <c r="F104">
        <f>IF($A104="","",IF(SUMIFS(Внески!$D:$D,Внески!$B:$B,$A104,Внески!$E:$E,"&gt;="&amp;DATE($B$1,3,1),Внески!$E:$E,"&lt;"&amp;DATE($B$1,4,1))=0,"",SUMIFS(Внески!$D:$D,Внески!$B:$B,$A104,Внески!$E:$E,"&gt;="&amp;DATE($B$1,3,1),Внески!$E:$E,"&lt;"&amp;DATE($B$1,4,1))))</f>
        <v/>
      </c>
      <c r="G104">
        <f>IF($A104="","",IF(SUMIFS(Внески!$D:$D,Внески!$B:$B,$A104,Внески!$E:$E,"&gt;="&amp;DATE($B$1,4,1),Внески!$E:$E,"&lt;"&amp;DATE($B$1,5,1))=0,"",SUMIFS(Внески!$D:$D,Внески!$B:$B,$A104,Внески!$E:$E,"&gt;="&amp;DATE($B$1,4,1),Внески!$E:$E,"&lt;"&amp;DATE($B$1,5,1))))</f>
        <v/>
      </c>
      <c r="H104">
        <f>IF($A104="","",IF(SUMIFS(Внески!$D:$D,Внески!$B:$B,$A104,Внески!$E:$E,"&gt;="&amp;DATE($B$1,5,1),Внески!$E:$E,"&lt;"&amp;DATE($B$1,6,1))=0,"",SUMIFS(Внески!$D:$D,Внески!$B:$B,$A104,Внески!$E:$E,"&gt;="&amp;DATE($B$1,5,1),Внески!$E:$E,"&lt;"&amp;DATE($B$1,6,1))))</f>
        <v/>
      </c>
      <c r="I104">
        <f>IF($A104="","",IF(SUMIFS(Внески!$D:$D,Внески!$B:$B,$A104,Внески!$E:$E,"&gt;="&amp;DATE($B$1,6,1),Внески!$E:$E,"&lt;"&amp;DATE($B$1,7,1))=0,"",SUMIFS(Внески!$D:$D,Внески!$B:$B,$A104,Внески!$E:$E,"&gt;="&amp;DATE($B$1,6,1),Внески!$E:$E,"&lt;"&amp;DATE($B$1,7,1))))</f>
        <v/>
      </c>
      <c r="J104">
        <f>IF($A104="","",IF(SUMIFS(Внески!$D:$D,Внески!$B:$B,$A104,Внески!$E:$E,"&gt;="&amp;DATE($B$1,7,1),Внески!$E:$E,"&lt;"&amp;DATE($B$1,8,1))=0,"",SUMIFS(Внески!$D:$D,Внески!$B:$B,$A104,Внески!$E:$E,"&gt;="&amp;DATE($B$1,7,1),Внески!$E:$E,"&lt;"&amp;DATE($B$1,8,1))))</f>
        <v/>
      </c>
      <c r="K104">
        <f>IF($A104="","",IF(SUMIFS(Внески!$D:$D,Внески!$B:$B,$A104,Внески!$E:$E,"&gt;="&amp;DATE($B$1,8,1),Внески!$E:$E,"&lt;"&amp;DATE($B$1,9,1))=0,"",SUMIFS(Внески!$D:$D,Внески!$B:$B,$A104,Внески!$E:$E,"&gt;="&amp;DATE($B$1,8,1),Внески!$E:$E,"&lt;"&amp;DATE($B$1,9,1))))</f>
        <v/>
      </c>
      <c r="L104">
        <f>IF($A104="","",IF(SUMIFS(Внески!$D:$D,Внески!$B:$B,$A104,Внески!$E:$E,"&gt;="&amp;DATE($B$1,9,1),Внески!$E:$E,"&lt;"&amp;DATE($B$1,10,1))=0,"",SUMIFS(Внески!$D:$D,Внески!$B:$B,$A104,Внески!$E:$E,"&gt;="&amp;DATE($B$1,9,1),Внески!$E:$E,"&lt;"&amp;DATE($B$1,10,1))))</f>
        <v/>
      </c>
      <c r="M104">
        <f>IF($A104="","",IF(SUMIFS(Внески!$D:$D,Внески!$B:$B,$A104,Внески!$E:$E,"&gt;="&amp;DATE($B$1,10,1),Внески!$E:$E,"&lt;"&amp;DATE($B$1,11,1))=0,"",SUMIFS(Внески!$D:$D,Внески!$B:$B,$A104,Внески!$E:$E,"&gt;="&amp;DATE($B$1,10,1),Внески!$E:$E,"&lt;"&amp;DATE($B$1,11,1))))</f>
        <v/>
      </c>
      <c r="N104">
        <f>IF($A104="","",IF(SUMIFS(Внески!$D:$D,Внески!$B:$B,$A104,Внески!$E:$E,"&gt;="&amp;DATE($B$1,11,1),Внески!$E:$E,"&lt;"&amp;DATE($B$1,12,1))=0,"",SUMIFS(Внески!$D:$D,Внески!$B:$B,$A104,Внески!$E:$E,"&gt;="&amp;DATE($B$1,11,1),Внески!$E:$E,"&lt;"&amp;DATE($B$1,12,1))))</f>
        <v/>
      </c>
      <c r="O104">
        <f>IF($A104="","",IF(SUMIFS(Внески!$D:$D,Внески!$B:$B,$A104,Внески!$E:$E,"&gt;="&amp;DATE($B$1,12,1),Внески!$E:$E,"&lt;"&amp;DATE($B$1,13,1))=0,"",SUMIFS(Внески!$D:$D,Внески!$B:$B,$A104,Внески!$E:$E,"&gt;="&amp;DATE($B$1,12,1),Внески!$E:$E,"&lt;"&amp;DATE($B$1,13,1))))</f>
        <v/>
      </c>
      <c r="P104">
        <f>IF(A104="","",SUM(D104:O104))</f>
        <v/>
      </c>
    </row>
    <row r="105">
      <c r="A105">
        <f>IF(Члени!A103="","",Члени!A103)</f>
        <v/>
      </c>
      <c r="B105">
        <f>IF(A105="","",Члени!B103&amp;" "&amp;Члени!C103)</f>
        <v/>
      </c>
      <c r="C105">
        <f>IF(A105="","",Члени!H103)</f>
        <v/>
      </c>
      <c r="D105">
        <f>IF($A105="","",IF(SUMIFS(Внески!$D:$D,Внески!$B:$B,$A105,Внески!$E:$E,"&gt;="&amp;DATE($B$1,1,1),Внески!$E:$E,"&lt;"&amp;DATE($B$1,2,1))=0,"",SUMIFS(Внески!$D:$D,Внески!$B:$B,$A105,Внески!$E:$E,"&gt;="&amp;DATE($B$1,1,1),Внески!$E:$E,"&lt;"&amp;DATE($B$1,2,1))))</f>
        <v/>
      </c>
      <c r="E105">
        <f>IF($A105="","",IF(SUMIFS(Внески!$D:$D,Внески!$B:$B,$A105,Внески!$E:$E,"&gt;="&amp;DATE($B$1,2,1),Внески!$E:$E,"&lt;"&amp;DATE($B$1,3,1))=0,"",SUMIFS(Внески!$D:$D,Внески!$B:$B,$A105,Внески!$E:$E,"&gt;="&amp;DATE($B$1,2,1),Внески!$E:$E,"&lt;"&amp;DATE($B$1,3,1))))</f>
        <v/>
      </c>
      <c r="F105">
        <f>IF($A105="","",IF(SUMIFS(Внески!$D:$D,Внески!$B:$B,$A105,Внески!$E:$E,"&gt;="&amp;DATE($B$1,3,1),Внески!$E:$E,"&lt;"&amp;DATE($B$1,4,1))=0,"",SUMIFS(Внески!$D:$D,Внески!$B:$B,$A105,Внески!$E:$E,"&gt;="&amp;DATE($B$1,3,1),Внески!$E:$E,"&lt;"&amp;DATE($B$1,4,1))))</f>
        <v/>
      </c>
      <c r="G105">
        <f>IF($A105="","",IF(SUMIFS(Внески!$D:$D,Внески!$B:$B,$A105,Внески!$E:$E,"&gt;="&amp;DATE($B$1,4,1),Внески!$E:$E,"&lt;"&amp;DATE($B$1,5,1))=0,"",SUMIFS(Внески!$D:$D,Внески!$B:$B,$A105,Внески!$E:$E,"&gt;="&amp;DATE($B$1,4,1),Внески!$E:$E,"&lt;"&amp;DATE($B$1,5,1))))</f>
        <v/>
      </c>
      <c r="H105">
        <f>IF($A105="","",IF(SUMIFS(Внески!$D:$D,Внески!$B:$B,$A105,Внески!$E:$E,"&gt;="&amp;DATE($B$1,5,1),Внески!$E:$E,"&lt;"&amp;DATE($B$1,6,1))=0,"",SUMIFS(Внески!$D:$D,Внески!$B:$B,$A105,Внески!$E:$E,"&gt;="&amp;DATE($B$1,5,1),Внески!$E:$E,"&lt;"&amp;DATE($B$1,6,1))))</f>
        <v/>
      </c>
      <c r="I105">
        <f>IF($A105="","",IF(SUMIFS(Внески!$D:$D,Внески!$B:$B,$A105,Внески!$E:$E,"&gt;="&amp;DATE($B$1,6,1),Внески!$E:$E,"&lt;"&amp;DATE($B$1,7,1))=0,"",SUMIFS(Внески!$D:$D,Внески!$B:$B,$A105,Внески!$E:$E,"&gt;="&amp;DATE($B$1,6,1),Внески!$E:$E,"&lt;"&amp;DATE($B$1,7,1))))</f>
        <v/>
      </c>
      <c r="J105">
        <f>IF($A105="","",IF(SUMIFS(Внески!$D:$D,Внески!$B:$B,$A105,Внески!$E:$E,"&gt;="&amp;DATE($B$1,7,1),Внески!$E:$E,"&lt;"&amp;DATE($B$1,8,1))=0,"",SUMIFS(Внески!$D:$D,Внески!$B:$B,$A105,Внески!$E:$E,"&gt;="&amp;DATE($B$1,7,1),Внески!$E:$E,"&lt;"&amp;DATE($B$1,8,1))))</f>
        <v/>
      </c>
      <c r="K105">
        <f>IF($A105="","",IF(SUMIFS(Внески!$D:$D,Внески!$B:$B,$A105,Внески!$E:$E,"&gt;="&amp;DATE($B$1,8,1),Внески!$E:$E,"&lt;"&amp;DATE($B$1,9,1))=0,"",SUMIFS(Внески!$D:$D,Внески!$B:$B,$A105,Внески!$E:$E,"&gt;="&amp;DATE($B$1,8,1),Внески!$E:$E,"&lt;"&amp;DATE($B$1,9,1))))</f>
        <v/>
      </c>
      <c r="L105">
        <f>IF($A105="","",IF(SUMIFS(Внески!$D:$D,Внески!$B:$B,$A105,Внески!$E:$E,"&gt;="&amp;DATE($B$1,9,1),Внески!$E:$E,"&lt;"&amp;DATE($B$1,10,1))=0,"",SUMIFS(Внески!$D:$D,Внески!$B:$B,$A105,Внески!$E:$E,"&gt;="&amp;DATE($B$1,9,1),Внески!$E:$E,"&lt;"&amp;DATE($B$1,10,1))))</f>
        <v/>
      </c>
      <c r="M105">
        <f>IF($A105="","",IF(SUMIFS(Внески!$D:$D,Внески!$B:$B,$A105,Внески!$E:$E,"&gt;="&amp;DATE($B$1,10,1),Внески!$E:$E,"&lt;"&amp;DATE($B$1,11,1))=0,"",SUMIFS(Внески!$D:$D,Внески!$B:$B,$A105,Внески!$E:$E,"&gt;="&amp;DATE($B$1,10,1),Внески!$E:$E,"&lt;"&amp;DATE($B$1,11,1))))</f>
        <v/>
      </c>
      <c r="N105">
        <f>IF($A105="","",IF(SUMIFS(Внески!$D:$D,Внески!$B:$B,$A105,Внески!$E:$E,"&gt;="&amp;DATE($B$1,11,1),Внески!$E:$E,"&lt;"&amp;DATE($B$1,12,1))=0,"",SUMIFS(Внески!$D:$D,Внески!$B:$B,$A105,Внески!$E:$E,"&gt;="&amp;DATE($B$1,11,1),Внески!$E:$E,"&lt;"&amp;DATE($B$1,12,1))))</f>
        <v/>
      </c>
      <c r="O105">
        <f>IF($A105="","",IF(SUMIFS(Внески!$D:$D,Внески!$B:$B,$A105,Внески!$E:$E,"&gt;="&amp;DATE($B$1,12,1),Внески!$E:$E,"&lt;"&amp;DATE($B$1,13,1))=0,"",SUMIFS(Внески!$D:$D,Внески!$B:$B,$A105,Внески!$E:$E,"&gt;="&amp;DATE($B$1,12,1),Внески!$E:$E,"&lt;"&amp;DATE($B$1,13,1))))</f>
        <v/>
      </c>
      <c r="P105">
        <f>IF(A105="","",SUM(D105:O105))</f>
        <v/>
      </c>
    </row>
    <row r="106">
      <c r="A106">
        <f>IF(Члени!A104="","",Члени!A104)</f>
        <v/>
      </c>
      <c r="B106">
        <f>IF(A106="","",Члени!B104&amp;" "&amp;Члени!C104)</f>
        <v/>
      </c>
      <c r="C106">
        <f>IF(A106="","",Члени!H104)</f>
        <v/>
      </c>
      <c r="D106">
        <f>IF($A106="","",IF(SUMIFS(Внески!$D:$D,Внески!$B:$B,$A106,Внески!$E:$E,"&gt;="&amp;DATE($B$1,1,1),Внески!$E:$E,"&lt;"&amp;DATE($B$1,2,1))=0,"",SUMIFS(Внески!$D:$D,Внески!$B:$B,$A106,Внески!$E:$E,"&gt;="&amp;DATE($B$1,1,1),Внески!$E:$E,"&lt;"&amp;DATE($B$1,2,1))))</f>
        <v/>
      </c>
      <c r="E106">
        <f>IF($A106="","",IF(SUMIFS(Внески!$D:$D,Внески!$B:$B,$A106,Внески!$E:$E,"&gt;="&amp;DATE($B$1,2,1),Внески!$E:$E,"&lt;"&amp;DATE($B$1,3,1))=0,"",SUMIFS(Внески!$D:$D,Внески!$B:$B,$A106,Внески!$E:$E,"&gt;="&amp;DATE($B$1,2,1),Внески!$E:$E,"&lt;"&amp;DATE($B$1,3,1))))</f>
        <v/>
      </c>
      <c r="F106">
        <f>IF($A106="","",IF(SUMIFS(Внески!$D:$D,Внески!$B:$B,$A106,Внески!$E:$E,"&gt;="&amp;DATE($B$1,3,1),Внески!$E:$E,"&lt;"&amp;DATE($B$1,4,1))=0,"",SUMIFS(Внески!$D:$D,Внески!$B:$B,$A106,Внески!$E:$E,"&gt;="&amp;DATE($B$1,3,1),Внески!$E:$E,"&lt;"&amp;DATE($B$1,4,1))))</f>
        <v/>
      </c>
      <c r="G106">
        <f>IF($A106="","",IF(SUMIFS(Внески!$D:$D,Внески!$B:$B,$A106,Внески!$E:$E,"&gt;="&amp;DATE($B$1,4,1),Внески!$E:$E,"&lt;"&amp;DATE($B$1,5,1))=0,"",SUMIFS(Внески!$D:$D,Внески!$B:$B,$A106,Внески!$E:$E,"&gt;="&amp;DATE($B$1,4,1),Внески!$E:$E,"&lt;"&amp;DATE($B$1,5,1))))</f>
        <v/>
      </c>
      <c r="H106">
        <f>IF($A106="","",IF(SUMIFS(Внески!$D:$D,Внески!$B:$B,$A106,Внески!$E:$E,"&gt;="&amp;DATE($B$1,5,1),Внески!$E:$E,"&lt;"&amp;DATE($B$1,6,1))=0,"",SUMIFS(Внески!$D:$D,Внески!$B:$B,$A106,Внески!$E:$E,"&gt;="&amp;DATE($B$1,5,1),Внески!$E:$E,"&lt;"&amp;DATE($B$1,6,1))))</f>
        <v/>
      </c>
      <c r="I106">
        <f>IF($A106="","",IF(SUMIFS(Внески!$D:$D,Внески!$B:$B,$A106,Внески!$E:$E,"&gt;="&amp;DATE($B$1,6,1),Внески!$E:$E,"&lt;"&amp;DATE($B$1,7,1))=0,"",SUMIFS(Внески!$D:$D,Внески!$B:$B,$A106,Внески!$E:$E,"&gt;="&amp;DATE($B$1,6,1),Внески!$E:$E,"&lt;"&amp;DATE($B$1,7,1))))</f>
        <v/>
      </c>
      <c r="J106">
        <f>IF($A106="","",IF(SUMIFS(Внески!$D:$D,Внески!$B:$B,$A106,Внески!$E:$E,"&gt;="&amp;DATE($B$1,7,1),Внески!$E:$E,"&lt;"&amp;DATE($B$1,8,1))=0,"",SUMIFS(Внески!$D:$D,Внески!$B:$B,$A106,Внески!$E:$E,"&gt;="&amp;DATE($B$1,7,1),Внески!$E:$E,"&lt;"&amp;DATE($B$1,8,1))))</f>
        <v/>
      </c>
      <c r="K106">
        <f>IF($A106="","",IF(SUMIFS(Внески!$D:$D,Внески!$B:$B,$A106,Внески!$E:$E,"&gt;="&amp;DATE($B$1,8,1),Внески!$E:$E,"&lt;"&amp;DATE($B$1,9,1))=0,"",SUMIFS(Внески!$D:$D,Внески!$B:$B,$A106,Внески!$E:$E,"&gt;="&amp;DATE($B$1,8,1),Внески!$E:$E,"&lt;"&amp;DATE($B$1,9,1))))</f>
        <v/>
      </c>
      <c r="L106">
        <f>IF($A106="","",IF(SUMIFS(Внески!$D:$D,Внески!$B:$B,$A106,Внески!$E:$E,"&gt;="&amp;DATE($B$1,9,1),Внески!$E:$E,"&lt;"&amp;DATE($B$1,10,1))=0,"",SUMIFS(Внески!$D:$D,Внески!$B:$B,$A106,Внески!$E:$E,"&gt;="&amp;DATE($B$1,9,1),Внески!$E:$E,"&lt;"&amp;DATE($B$1,10,1))))</f>
        <v/>
      </c>
      <c r="M106">
        <f>IF($A106="","",IF(SUMIFS(Внески!$D:$D,Внески!$B:$B,$A106,Внески!$E:$E,"&gt;="&amp;DATE($B$1,10,1),Внески!$E:$E,"&lt;"&amp;DATE($B$1,11,1))=0,"",SUMIFS(Внески!$D:$D,Внески!$B:$B,$A106,Внески!$E:$E,"&gt;="&amp;DATE($B$1,10,1),Внески!$E:$E,"&lt;"&amp;DATE($B$1,11,1))))</f>
        <v/>
      </c>
      <c r="N106">
        <f>IF($A106="","",IF(SUMIFS(Внески!$D:$D,Внески!$B:$B,$A106,Внески!$E:$E,"&gt;="&amp;DATE($B$1,11,1),Внески!$E:$E,"&lt;"&amp;DATE($B$1,12,1))=0,"",SUMIFS(Внески!$D:$D,Внески!$B:$B,$A106,Внески!$E:$E,"&gt;="&amp;DATE($B$1,11,1),Внески!$E:$E,"&lt;"&amp;DATE($B$1,12,1))))</f>
        <v/>
      </c>
      <c r="O106">
        <f>IF($A106="","",IF(SUMIFS(Внески!$D:$D,Внески!$B:$B,$A106,Внески!$E:$E,"&gt;="&amp;DATE($B$1,12,1),Внески!$E:$E,"&lt;"&amp;DATE($B$1,13,1))=0,"",SUMIFS(Внески!$D:$D,Внески!$B:$B,$A106,Внески!$E:$E,"&gt;="&amp;DATE($B$1,12,1),Внески!$E:$E,"&lt;"&amp;DATE($B$1,13,1))))</f>
        <v/>
      </c>
      <c r="P106">
        <f>IF(A106="","",SUM(D106:O106))</f>
        <v/>
      </c>
    </row>
    <row r="107">
      <c r="A107">
        <f>IF(Члени!A105="","",Члени!A105)</f>
        <v/>
      </c>
      <c r="B107">
        <f>IF(A107="","",Члени!B105&amp;" "&amp;Члени!C105)</f>
        <v/>
      </c>
      <c r="C107">
        <f>IF(A107="","",Члени!H105)</f>
        <v/>
      </c>
      <c r="D107">
        <f>IF($A107="","",IF(SUMIFS(Внески!$D:$D,Внески!$B:$B,$A107,Внески!$E:$E,"&gt;="&amp;DATE($B$1,1,1),Внески!$E:$E,"&lt;"&amp;DATE($B$1,2,1))=0,"",SUMIFS(Внески!$D:$D,Внески!$B:$B,$A107,Внески!$E:$E,"&gt;="&amp;DATE($B$1,1,1),Внески!$E:$E,"&lt;"&amp;DATE($B$1,2,1))))</f>
        <v/>
      </c>
      <c r="E107">
        <f>IF($A107="","",IF(SUMIFS(Внески!$D:$D,Внески!$B:$B,$A107,Внески!$E:$E,"&gt;="&amp;DATE($B$1,2,1),Внески!$E:$E,"&lt;"&amp;DATE($B$1,3,1))=0,"",SUMIFS(Внески!$D:$D,Внески!$B:$B,$A107,Внески!$E:$E,"&gt;="&amp;DATE($B$1,2,1),Внески!$E:$E,"&lt;"&amp;DATE($B$1,3,1))))</f>
        <v/>
      </c>
      <c r="F107">
        <f>IF($A107="","",IF(SUMIFS(Внески!$D:$D,Внески!$B:$B,$A107,Внески!$E:$E,"&gt;="&amp;DATE($B$1,3,1),Внески!$E:$E,"&lt;"&amp;DATE($B$1,4,1))=0,"",SUMIFS(Внески!$D:$D,Внески!$B:$B,$A107,Внески!$E:$E,"&gt;="&amp;DATE($B$1,3,1),Внески!$E:$E,"&lt;"&amp;DATE($B$1,4,1))))</f>
        <v/>
      </c>
      <c r="G107">
        <f>IF($A107="","",IF(SUMIFS(Внески!$D:$D,Внески!$B:$B,$A107,Внески!$E:$E,"&gt;="&amp;DATE($B$1,4,1),Внески!$E:$E,"&lt;"&amp;DATE($B$1,5,1))=0,"",SUMIFS(Внески!$D:$D,Внески!$B:$B,$A107,Внески!$E:$E,"&gt;="&amp;DATE($B$1,4,1),Внески!$E:$E,"&lt;"&amp;DATE($B$1,5,1))))</f>
        <v/>
      </c>
      <c r="H107">
        <f>IF($A107="","",IF(SUMIFS(Внески!$D:$D,Внески!$B:$B,$A107,Внески!$E:$E,"&gt;="&amp;DATE($B$1,5,1),Внески!$E:$E,"&lt;"&amp;DATE($B$1,6,1))=0,"",SUMIFS(Внески!$D:$D,Внески!$B:$B,$A107,Внески!$E:$E,"&gt;="&amp;DATE($B$1,5,1),Внески!$E:$E,"&lt;"&amp;DATE($B$1,6,1))))</f>
        <v/>
      </c>
      <c r="I107">
        <f>IF($A107="","",IF(SUMIFS(Внески!$D:$D,Внески!$B:$B,$A107,Внески!$E:$E,"&gt;="&amp;DATE($B$1,6,1),Внески!$E:$E,"&lt;"&amp;DATE($B$1,7,1))=0,"",SUMIFS(Внески!$D:$D,Внески!$B:$B,$A107,Внески!$E:$E,"&gt;="&amp;DATE($B$1,6,1),Внески!$E:$E,"&lt;"&amp;DATE($B$1,7,1))))</f>
        <v/>
      </c>
      <c r="J107">
        <f>IF($A107="","",IF(SUMIFS(Внески!$D:$D,Внески!$B:$B,$A107,Внески!$E:$E,"&gt;="&amp;DATE($B$1,7,1),Внески!$E:$E,"&lt;"&amp;DATE($B$1,8,1))=0,"",SUMIFS(Внески!$D:$D,Внески!$B:$B,$A107,Внески!$E:$E,"&gt;="&amp;DATE($B$1,7,1),Внески!$E:$E,"&lt;"&amp;DATE($B$1,8,1))))</f>
        <v/>
      </c>
      <c r="K107">
        <f>IF($A107="","",IF(SUMIFS(Внески!$D:$D,Внески!$B:$B,$A107,Внески!$E:$E,"&gt;="&amp;DATE($B$1,8,1),Внески!$E:$E,"&lt;"&amp;DATE($B$1,9,1))=0,"",SUMIFS(Внески!$D:$D,Внески!$B:$B,$A107,Внески!$E:$E,"&gt;="&amp;DATE($B$1,8,1),Внески!$E:$E,"&lt;"&amp;DATE($B$1,9,1))))</f>
        <v/>
      </c>
      <c r="L107">
        <f>IF($A107="","",IF(SUMIFS(Внески!$D:$D,Внески!$B:$B,$A107,Внески!$E:$E,"&gt;="&amp;DATE($B$1,9,1),Внески!$E:$E,"&lt;"&amp;DATE($B$1,10,1))=0,"",SUMIFS(Внески!$D:$D,Внески!$B:$B,$A107,Внески!$E:$E,"&gt;="&amp;DATE($B$1,9,1),Внески!$E:$E,"&lt;"&amp;DATE($B$1,10,1))))</f>
        <v/>
      </c>
      <c r="M107">
        <f>IF($A107="","",IF(SUMIFS(Внески!$D:$D,Внески!$B:$B,$A107,Внески!$E:$E,"&gt;="&amp;DATE($B$1,10,1),Внески!$E:$E,"&lt;"&amp;DATE($B$1,11,1))=0,"",SUMIFS(Внески!$D:$D,Внески!$B:$B,$A107,Внески!$E:$E,"&gt;="&amp;DATE($B$1,10,1),Внески!$E:$E,"&lt;"&amp;DATE($B$1,11,1))))</f>
        <v/>
      </c>
      <c r="N107">
        <f>IF($A107="","",IF(SUMIFS(Внески!$D:$D,Внески!$B:$B,$A107,Внески!$E:$E,"&gt;="&amp;DATE($B$1,11,1),Внески!$E:$E,"&lt;"&amp;DATE($B$1,12,1))=0,"",SUMIFS(Внески!$D:$D,Внески!$B:$B,$A107,Внески!$E:$E,"&gt;="&amp;DATE($B$1,11,1),Внески!$E:$E,"&lt;"&amp;DATE($B$1,12,1))))</f>
        <v/>
      </c>
      <c r="O107">
        <f>IF($A107="","",IF(SUMIFS(Внески!$D:$D,Внески!$B:$B,$A107,Внески!$E:$E,"&gt;="&amp;DATE($B$1,12,1),Внески!$E:$E,"&lt;"&amp;DATE($B$1,13,1))=0,"",SUMIFS(Внески!$D:$D,Внески!$B:$B,$A107,Внески!$E:$E,"&gt;="&amp;DATE($B$1,12,1),Внески!$E:$E,"&lt;"&amp;DATE($B$1,13,1))))</f>
        <v/>
      </c>
      <c r="P107">
        <f>IF(A107="","",SUM(D107:O107))</f>
        <v/>
      </c>
    </row>
    <row r="108">
      <c r="A108">
        <f>IF(Члени!A106="","",Члени!A106)</f>
        <v/>
      </c>
      <c r="B108">
        <f>IF(A108="","",Члени!B106&amp;" "&amp;Члени!C106)</f>
        <v/>
      </c>
      <c r="C108">
        <f>IF(A108="","",Члени!H106)</f>
        <v/>
      </c>
      <c r="D108">
        <f>IF($A108="","",IF(SUMIFS(Внески!$D:$D,Внески!$B:$B,$A108,Внески!$E:$E,"&gt;="&amp;DATE($B$1,1,1),Внески!$E:$E,"&lt;"&amp;DATE($B$1,2,1))=0,"",SUMIFS(Внески!$D:$D,Внески!$B:$B,$A108,Внески!$E:$E,"&gt;="&amp;DATE($B$1,1,1),Внески!$E:$E,"&lt;"&amp;DATE($B$1,2,1))))</f>
        <v/>
      </c>
      <c r="E108">
        <f>IF($A108="","",IF(SUMIFS(Внески!$D:$D,Внески!$B:$B,$A108,Внески!$E:$E,"&gt;="&amp;DATE($B$1,2,1),Внески!$E:$E,"&lt;"&amp;DATE($B$1,3,1))=0,"",SUMIFS(Внески!$D:$D,Внески!$B:$B,$A108,Внески!$E:$E,"&gt;="&amp;DATE($B$1,2,1),Внески!$E:$E,"&lt;"&amp;DATE($B$1,3,1))))</f>
        <v/>
      </c>
      <c r="F108">
        <f>IF($A108="","",IF(SUMIFS(Внески!$D:$D,Внески!$B:$B,$A108,Внески!$E:$E,"&gt;="&amp;DATE($B$1,3,1),Внески!$E:$E,"&lt;"&amp;DATE($B$1,4,1))=0,"",SUMIFS(Внески!$D:$D,Внески!$B:$B,$A108,Внески!$E:$E,"&gt;="&amp;DATE($B$1,3,1),Внески!$E:$E,"&lt;"&amp;DATE($B$1,4,1))))</f>
        <v/>
      </c>
      <c r="G108">
        <f>IF($A108="","",IF(SUMIFS(Внески!$D:$D,Внески!$B:$B,$A108,Внески!$E:$E,"&gt;="&amp;DATE($B$1,4,1),Внески!$E:$E,"&lt;"&amp;DATE($B$1,5,1))=0,"",SUMIFS(Внески!$D:$D,Внески!$B:$B,$A108,Внески!$E:$E,"&gt;="&amp;DATE($B$1,4,1),Внески!$E:$E,"&lt;"&amp;DATE($B$1,5,1))))</f>
        <v/>
      </c>
      <c r="H108">
        <f>IF($A108="","",IF(SUMIFS(Внески!$D:$D,Внески!$B:$B,$A108,Внески!$E:$E,"&gt;="&amp;DATE($B$1,5,1),Внески!$E:$E,"&lt;"&amp;DATE($B$1,6,1))=0,"",SUMIFS(Внески!$D:$D,Внески!$B:$B,$A108,Внески!$E:$E,"&gt;="&amp;DATE($B$1,5,1),Внески!$E:$E,"&lt;"&amp;DATE($B$1,6,1))))</f>
        <v/>
      </c>
      <c r="I108">
        <f>IF($A108="","",IF(SUMIFS(Внески!$D:$D,Внески!$B:$B,$A108,Внески!$E:$E,"&gt;="&amp;DATE($B$1,6,1),Внески!$E:$E,"&lt;"&amp;DATE($B$1,7,1))=0,"",SUMIFS(Внески!$D:$D,Внески!$B:$B,$A108,Внески!$E:$E,"&gt;="&amp;DATE($B$1,6,1),Внески!$E:$E,"&lt;"&amp;DATE($B$1,7,1))))</f>
        <v/>
      </c>
      <c r="J108">
        <f>IF($A108="","",IF(SUMIFS(Внески!$D:$D,Внески!$B:$B,$A108,Внески!$E:$E,"&gt;="&amp;DATE($B$1,7,1),Внески!$E:$E,"&lt;"&amp;DATE($B$1,8,1))=0,"",SUMIFS(Внески!$D:$D,Внески!$B:$B,$A108,Внески!$E:$E,"&gt;="&amp;DATE($B$1,7,1),Внески!$E:$E,"&lt;"&amp;DATE($B$1,8,1))))</f>
        <v/>
      </c>
      <c r="K108">
        <f>IF($A108="","",IF(SUMIFS(Внески!$D:$D,Внески!$B:$B,$A108,Внески!$E:$E,"&gt;="&amp;DATE($B$1,8,1),Внески!$E:$E,"&lt;"&amp;DATE($B$1,9,1))=0,"",SUMIFS(Внески!$D:$D,Внески!$B:$B,$A108,Внески!$E:$E,"&gt;="&amp;DATE($B$1,8,1),Внески!$E:$E,"&lt;"&amp;DATE($B$1,9,1))))</f>
        <v/>
      </c>
      <c r="L108">
        <f>IF($A108="","",IF(SUMIFS(Внески!$D:$D,Внески!$B:$B,$A108,Внески!$E:$E,"&gt;="&amp;DATE($B$1,9,1),Внески!$E:$E,"&lt;"&amp;DATE($B$1,10,1))=0,"",SUMIFS(Внески!$D:$D,Внески!$B:$B,$A108,Внески!$E:$E,"&gt;="&amp;DATE($B$1,9,1),Внески!$E:$E,"&lt;"&amp;DATE($B$1,10,1))))</f>
        <v/>
      </c>
      <c r="M108">
        <f>IF($A108="","",IF(SUMIFS(Внески!$D:$D,Внески!$B:$B,$A108,Внески!$E:$E,"&gt;="&amp;DATE($B$1,10,1),Внески!$E:$E,"&lt;"&amp;DATE($B$1,11,1))=0,"",SUMIFS(Внески!$D:$D,Внески!$B:$B,$A108,Внески!$E:$E,"&gt;="&amp;DATE($B$1,10,1),Внески!$E:$E,"&lt;"&amp;DATE($B$1,11,1))))</f>
        <v/>
      </c>
      <c r="N108">
        <f>IF($A108="","",IF(SUMIFS(Внески!$D:$D,Внески!$B:$B,$A108,Внески!$E:$E,"&gt;="&amp;DATE($B$1,11,1),Внески!$E:$E,"&lt;"&amp;DATE($B$1,12,1))=0,"",SUMIFS(Внески!$D:$D,Внески!$B:$B,$A108,Внески!$E:$E,"&gt;="&amp;DATE($B$1,11,1),Внески!$E:$E,"&lt;"&amp;DATE($B$1,12,1))))</f>
        <v/>
      </c>
      <c r="O108">
        <f>IF($A108="","",IF(SUMIFS(Внески!$D:$D,Внески!$B:$B,$A108,Внески!$E:$E,"&gt;="&amp;DATE($B$1,12,1),Внески!$E:$E,"&lt;"&amp;DATE($B$1,13,1))=0,"",SUMIFS(Внески!$D:$D,Внески!$B:$B,$A108,Внески!$E:$E,"&gt;="&amp;DATE($B$1,12,1),Внески!$E:$E,"&lt;"&amp;DATE($B$1,13,1))))</f>
        <v/>
      </c>
      <c r="P108">
        <f>IF(A108="","",SUM(D108:O108))</f>
        <v/>
      </c>
    </row>
    <row r="109">
      <c r="A109">
        <f>IF(Члени!A107="","",Члени!A107)</f>
        <v/>
      </c>
      <c r="B109">
        <f>IF(A109="","",Члени!B107&amp;" "&amp;Члени!C107)</f>
        <v/>
      </c>
      <c r="C109">
        <f>IF(A109="","",Члени!H107)</f>
        <v/>
      </c>
      <c r="D109">
        <f>IF($A109="","",IF(SUMIFS(Внески!$D:$D,Внески!$B:$B,$A109,Внески!$E:$E,"&gt;="&amp;DATE($B$1,1,1),Внески!$E:$E,"&lt;"&amp;DATE($B$1,2,1))=0,"",SUMIFS(Внески!$D:$D,Внески!$B:$B,$A109,Внески!$E:$E,"&gt;="&amp;DATE($B$1,1,1),Внески!$E:$E,"&lt;"&amp;DATE($B$1,2,1))))</f>
        <v/>
      </c>
      <c r="E109">
        <f>IF($A109="","",IF(SUMIFS(Внески!$D:$D,Внески!$B:$B,$A109,Внески!$E:$E,"&gt;="&amp;DATE($B$1,2,1),Внески!$E:$E,"&lt;"&amp;DATE($B$1,3,1))=0,"",SUMIFS(Внески!$D:$D,Внески!$B:$B,$A109,Внески!$E:$E,"&gt;="&amp;DATE($B$1,2,1),Внески!$E:$E,"&lt;"&amp;DATE($B$1,3,1))))</f>
        <v/>
      </c>
      <c r="F109">
        <f>IF($A109="","",IF(SUMIFS(Внески!$D:$D,Внески!$B:$B,$A109,Внески!$E:$E,"&gt;="&amp;DATE($B$1,3,1),Внески!$E:$E,"&lt;"&amp;DATE($B$1,4,1))=0,"",SUMIFS(Внески!$D:$D,Внески!$B:$B,$A109,Внески!$E:$E,"&gt;="&amp;DATE($B$1,3,1),Внески!$E:$E,"&lt;"&amp;DATE($B$1,4,1))))</f>
        <v/>
      </c>
      <c r="G109">
        <f>IF($A109="","",IF(SUMIFS(Внески!$D:$D,Внески!$B:$B,$A109,Внески!$E:$E,"&gt;="&amp;DATE($B$1,4,1),Внески!$E:$E,"&lt;"&amp;DATE($B$1,5,1))=0,"",SUMIFS(Внески!$D:$D,Внески!$B:$B,$A109,Внески!$E:$E,"&gt;="&amp;DATE($B$1,4,1),Внески!$E:$E,"&lt;"&amp;DATE($B$1,5,1))))</f>
        <v/>
      </c>
      <c r="H109">
        <f>IF($A109="","",IF(SUMIFS(Внески!$D:$D,Внески!$B:$B,$A109,Внески!$E:$E,"&gt;="&amp;DATE($B$1,5,1),Внески!$E:$E,"&lt;"&amp;DATE($B$1,6,1))=0,"",SUMIFS(Внески!$D:$D,Внески!$B:$B,$A109,Внески!$E:$E,"&gt;="&amp;DATE($B$1,5,1),Внески!$E:$E,"&lt;"&amp;DATE($B$1,6,1))))</f>
        <v/>
      </c>
      <c r="I109">
        <f>IF($A109="","",IF(SUMIFS(Внески!$D:$D,Внески!$B:$B,$A109,Внески!$E:$E,"&gt;="&amp;DATE($B$1,6,1),Внески!$E:$E,"&lt;"&amp;DATE($B$1,7,1))=0,"",SUMIFS(Внески!$D:$D,Внески!$B:$B,$A109,Внески!$E:$E,"&gt;="&amp;DATE($B$1,6,1),Внески!$E:$E,"&lt;"&amp;DATE($B$1,7,1))))</f>
        <v/>
      </c>
      <c r="J109">
        <f>IF($A109="","",IF(SUMIFS(Внески!$D:$D,Внески!$B:$B,$A109,Внески!$E:$E,"&gt;="&amp;DATE($B$1,7,1),Внески!$E:$E,"&lt;"&amp;DATE($B$1,8,1))=0,"",SUMIFS(Внески!$D:$D,Внески!$B:$B,$A109,Внески!$E:$E,"&gt;="&amp;DATE($B$1,7,1),Внески!$E:$E,"&lt;"&amp;DATE($B$1,8,1))))</f>
        <v/>
      </c>
      <c r="K109">
        <f>IF($A109="","",IF(SUMIFS(Внески!$D:$D,Внески!$B:$B,$A109,Внески!$E:$E,"&gt;="&amp;DATE($B$1,8,1),Внески!$E:$E,"&lt;"&amp;DATE($B$1,9,1))=0,"",SUMIFS(Внески!$D:$D,Внески!$B:$B,$A109,Внески!$E:$E,"&gt;="&amp;DATE($B$1,8,1),Внески!$E:$E,"&lt;"&amp;DATE($B$1,9,1))))</f>
        <v/>
      </c>
      <c r="L109">
        <f>IF($A109="","",IF(SUMIFS(Внески!$D:$D,Внески!$B:$B,$A109,Внески!$E:$E,"&gt;="&amp;DATE($B$1,9,1),Внески!$E:$E,"&lt;"&amp;DATE($B$1,10,1))=0,"",SUMIFS(Внески!$D:$D,Внески!$B:$B,$A109,Внески!$E:$E,"&gt;="&amp;DATE($B$1,9,1),Внески!$E:$E,"&lt;"&amp;DATE($B$1,10,1))))</f>
        <v/>
      </c>
      <c r="M109">
        <f>IF($A109="","",IF(SUMIFS(Внески!$D:$D,Внески!$B:$B,$A109,Внески!$E:$E,"&gt;="&amp;DATE($B$1,10,1),Внески!$E:$E,"&lt;"&amp;DATE($B$1,11,1))=0,"",SUMIFS(Внески!$D:$D,Внески!$B:$B,$A109,Внески!$E:$E,"&gt;="&amp;DATE($B$1,10,1),Внески!$E:$E,"&lt;"&amp;DATE($B$1,11,1))))</f>
        <v/>
      </c>
      <c r="N109">
        <f>IF($A109="","",IF(SUMIFS(Внески!$D:$D,Внески!$B:$B,$A109,Внески!$E:$E,"&gt;="&amp;DATE($B$1,11,1),Внески!$E:$E,"&lt;"&amp;DATE($B$1,12,1))=0,"",SUMIFS(Внески!$D:$D,Внески!$B:$B,$A109,Внески!$E:$E,"&gt;="&amp;DATE($B$1,11,1),Внески!$E:$E,"&lt;"&amp;DATE($B$1,12,1))))</f>
        <v/>
      </c>
      <c r="O109">
        <f>IF($A109="","",IF(SUMIFS(Внески!$D:$D,Внески!$B:$B,$A109,Внески!$E:$E,"&gt;="&amp;DATE($B$1,12,1),Внески!$E:$E,"&lt;"&amp;DATE($B$1,13,1))=0,"",SUMIFS(Внески!$D:$D,Внески!$B:$B,$A109,Внески!$E:$E,"&gt;="&amp;DATE($B$1,12,1),Внески!$E:$E,"&lt;"&amp;DATE($B$1,13,1))))</f>
        <v/>
      </c>
      <c r="P109">
        <f>IF(A109="","",SUM(D109:O109))</f>
        <v/>
      </c>
    </row>
    <row r="110">
      <c r="A110">
        <f>IF(Члени!A108="","",Члени!A108)</f>
        <v/>
      </c>
      <c r="B110">
        <f>IF(A110="","",Члени!B108&amp;" "&amp;Члени!C108)</f>
        <v/>
      </c>
      <c r="C110">
        <f>IF(A110="","",Члени!H108)</f>
        <v/>
      </c>
      <c r="D110">
        <f>IF($A110="","",IF(SUMIFS(Внески!$D:$D,Внески!$B:$B,$A110,Внески!$E:$E,"&gt;="&amp;DATE($B$1,1,1),Внески!$E:$E,"&lt;"&amp;DATE($B$1,2,1))=0,"",SUMIFS(Внески!$D:$D,Внески!$B:$B,$A110,Внески!$E:$E,"&gt;="&amp;DATE($B$1,1,1),Внески!$E:$E,"&lt;"&amp;DATE($B$1,2,1))))</f>
        <v/>
      </c>
      <c r="E110">
        <f>IF($A110="","",IF(SUMIFS(Внески!$D:$D,Внески!$B:$B,$A110,Внески!$E:$E,"&gt;="&amp;DATE($B$1,2,1),Внески!$E:$E,"&lt;"&amp;DATE($B$1,3,1))=0,"",SUMIFS(Внески!$D:$D,Внески!$B:$B,$A110,Внески!$E:$E,"&gt;="&amp;DATE($B$1,2,1),Внески!$E:$E,"&lt;"&amp;DATE($B$1,3,1))))</f>
        <v/>
      </c>
      <c r="F110">
        <f>IF($A110="","",IF(SUMIFS(Внески!$D:$D,Внески!$B:$B,$A110,Внески!$E:$E,"&gt;="&amp;DATE($B$1,3,1),Внески!$E:$E,"&lt;"&amp;DATE($B$1,4,1))=0,"",SUMIFS(Внески!$D:$D,Внески!$B:$B,$A110,Внески!$E:$E,"&gt;="&amp;DATE($B$1,3,1),Внески!$E:$E,"&lt;"&amp;DATE($B$1,4,1))))</f>
        <v/>
      </c>
      <c r="G110">
        <f>IF($A110="","",IF(SUMIFS(Внески!$D:$D,Внески!$B:$B,$A110,Внески!$E:$E,"&gt;="&amp;DATE($B$1,4,1),Внески!$E:$E,"&lt;"&amp;DATE($B$1,5,1))=0,"",SUMIFS(Внески!$D:$D,Внески!$B:$B,$A110,Внески!$E:$E,"&gt;="&amp;DATE($B$1,4,1),Внески!$E:$E,"&lt;"&amp;DATE($B$1,5,1))))</f>
        <v/>
      </c>
      <c r="H110">
        <f>IF($A110="","",IF(SUMIFS(Внески!$D:$D,Внески!$B:$B,$A110,Внески!$E:$E,"&gt;="&amp;DATE($B$1,5,1),Внески!$E:$E,"&lt;"&amp;DATE($B$1,6,1))=0,"",SUMIFS(Внески!$D:$D,Внески!$B:$B,$A110,Внески!$E:$E,"&gt;="&amp;DATE($B$1,5,1),Внески!$E:$E,"&lt;"&amp;DATE($B$1,6,1))))</f>
        <v/>
      </c>
      <c r="I110">
        <f>IF($A110="","",IF(SUMIFS(Внески!$D:$D,Внески!$B:$B,$A110,Внески!$E:$E,"&gt;="&amp;DATE($B$1,6,1),Внески!$E:$E,"&lt;"&amp;DATE($B$1,7,1))=0,"",SUMIFS(Внески!$D:$D,Внески!$B:$B,$A110,Внески!$E:$E,"&gt;="&amp;DATE($B$1,6,1),Внески!$E:$E,"&lt;"&amp;DATE($B$1,7,1))))</f>
        <v/>
      </c>
      <c r="J110">
        <f>IF($A110="","",IF(SUMIFS(Внески!$D:$D,Внески!$B:$B,$A110,Внески!$E:$E,"&gt;="&amp;DATE($B$1,7,1),Внески!$E:$E,"&lt;"&amp;DATE($B$1,8,1))=0,"",SUMIFS(Внески!$D:$D,Внески!$B:$B,$A110,Внески!$E:$E,"&gt;="&amp;DATE($B$1,7,1),Внески!$E:$E,"&lt;"&amp;DATE($B$1,8,1))))</f>
        <v/>
      </c>
      <c r="K110">
        <f>IF($A110="","",IF(SUMIFS(Внески!$D:$D,Внески!$B:$B,$A110,Внески!$E:$E,"&gt;="&amp;DATE($B$1,8,1),Внески!$E:$E,"&lt;"&amp;DATE($B$1,9,1))=0,"",SUMIFS(Внески!$D:$D,Внески!$B:$B,$A110,Внески!$E:$E,"&gt;="&amp;DATE($B$1,8,1),Внески!$E:$E,"&lt;"&amp;DATE($B$1,9,1))))</f>
        <v/>
      </c>
      <c r="L110">
        <f>IF($A110="","",IF(SUMIFS(Внески!$D:$D,Внески!$B:$B,$A110,Внески!$E:$E,"&gt;="&amp;DATE($B$1,9,1),Внески!$E:$E,"&lt;"&amp;DATE($B$1,10,1))=0,"",SUMIFS(Внески!$D:$D,Внески!$B:$B,$A110,Внески!$E:$E,"&gt;="&amp;DATE($B$1,9,1),Внески!$E:$E,"&lt;"&amp;DATE($B$1,10,1))))</f>
        <v/>
      </c>
      <c r="M110">
        <f>IF($A110="","",IF(SUMIFS(Внески!$D:$D,Внески!$B:$B,$A110,Внески!$E:$E,"&gt;="&amp;DATE($B$1,10,1),Внески!$E:$E,"&lt;"&amp;DATE($B$1,11,1))=0,"",SUMIFS(Внески!$D:$D,Внески!$B:$B,$A110,Внески!$E:$E,"&gt;="&amp;DATE($B$1,10,1),Внески!$E:$E,"&lt;"&amp;DATE($B$1,11,1))))</f>
        <v/>
      </c>
      <c r="N110">
        <f>IF($A110="","",IF(SUMIFS(Внески!$D:$D,Внески!$B:$B,$A110,Внески!$E:$E,"&gt;="&amp;DATE($B$1,11,1),Внески!$E:$E,"&lt;"&amp;DATE($B$1,12,1))=0,"",SUMIFS(Внески!$D:$D,Внески!$B:$B,$A110,Внески!$E:$E,"&gt;="&amp;DATE($B$1,11,1),Внески!$E:$E,"&lt;"&amp;DATE($B$1,12,1))))</f>
        <v/>
      </c>
      <c r="O110">
        <f>IF($A110="","",IF(SUMIFS(Внески!$D:$D,Внески!$B:$B,$A110,Внески!$E:$E,"&gt;="&amp;DATE($B$1,12,1),Внески!$E:$E,"&lt;"&amp;DATE($B$1,13,1))=0,"",SUMIFS(Внески!$D:$D,Внески!$B:$B,$A110,Внески!$E:$E,"&gt;="&amp;DATE($B$1,12,1),Внески!$E:$E,"&lt;"&amp;DATE($B$1,13,1))))</f>
        <v/>
      </c>
      <c r="P110">
        <f>IF(A110="","",SUM(D110:O110))</f>
        <v/>
      </c>
    </row>
    <row r="111">
      <c r="A111">
        <f>IF(Члени!A109="","",Члени!A109)</f>
        <v/>
      </c>
      <c r="B111">
        <f>IF(A111="","",Члени!B109&amp;" "&amp;Члени!C109)</f>
        <v/>
      </c>
      <c r="C111">
        <f>IF(A111="","",Члени!H109)</f>
        <v/>
      </c>
      <c r="D111">
        <f>IF($A111="","",IF(SUMIFS(Внески!$D:$D,Внески!$B:$B,$A111,Внески!$E:$E,"&gt;="&amp;DATE($B$1,1,1),Внески!$E:$E,"&lt;"&amp;DATE($B$1,2,1))=0,"",SUMIFS(Внески!$D:$D,Внески!$B:$B,$A111,Внески!$E:$E,"&gt;="&amp;DATE($B$1,1,1),Внески!$E:$E,"&lt;"&amp;DATE($B$1,2,1))))</f>
        <v/>
      </c>
      <c r="E111">
        <f>IF($A111="","",IF(SUMIFS(Внески!$D:$D,Внески!$B:$B,$A111,Внески!$E:$E,"&gt;="&amp;DATE($B$1,2,1),Внески!$E:$E,"&lt;"&amp;DATE($B$1,3,1))=0,"",SUMIFS(Внески!$D:$D,Внески!$B:$B,$A111,Внески!$E:$E,"&gt;="&amp;DATE($B$1,2,1),Внески!$E:$E,"&lt;"&amp;DATE($B$1,3,1))))</f>
        <v/>
      </c>
      <c r="F111">
        <f>IF($A111="","",IF(SUMIFS(Внески!$D:$D,Внески!$B:$B,$A111,Внески!$E:$E,"&gt;="&amp;DATE($B$1,3,1),Внески!$E:$E,"&lt;"&amp;DATE($B$1,4,1))=0,"",SUMIFS(Внески!$D:$D,Внески!$B:$B,$A111,Внески!$E:$E,"&gt;="&amp;DATE($B$1,3,1),Внески!$E:$E,"&lt;"&amp;DATE($B$1,4,1))))</f>
        <v/>
      </c>
      <c r="G111">
        <f>IF($A111="","",IF(SUMIFS(Внески!$D:$D,Внески!$B:$B,$A111,Внески!$E:$E,"&gt;="&amp;DATE($B$1,4,1),Внески!$E:$E,"&lt;"&amp;DATE($B$1,5,1))=0,"",SUMIFS(Внески!$D:$D,Внески!$B:$B,$A111,Внески!$E:$E,"&gt;="&amp;DATE($B$1,4,1),Внески!$E:$E,"&lt;"&amp;DATE($B$1,5,1))))</f>
        <v/>
      </c>
      <c r="H111">
        <f>IF($A111="","",IF(SUMIFS(Внески!$D:$D,Внески!$B:$B,$A111,Внески!$E:$E,"&gt;="&amp;DATE($B$1,5,1),Внески!$E:$E,"&lt;"&amp;DATE($B$1,6,1))=0,"",SUMIFS(Внески!$D:$D,Внески!$B:$B,$A111,Внески!$E:$E,"&gt;="&amp;DATE($B$1,5,1),Внески!$E:$E,"&lt;"&amp;DATE($B$1,6,1))))</f>
        <v/>
      </c>
      <c r="I111">
        <f>IF($A111="","",IF(SUMIFS(Внески!$D:$D,Внески!$B:$B,$A111,Внески!$E:$E,"&gt;="&amp;DATE($B$1,6,1),Внески!$E:$E,"&lt;"&amp;DATE($B$1,7,1))=0,"",SUMIFS(Внески!$D:$D,Внески!$B:$B,$A111,Внески!$E:$E,"&gt;="&amp;DATE($B$1,6,1),Внески!$E:$E,"&lt;"&amp;DATE($B$1,7,1))))</f>
        <v/>
      </c>
      <c r="J111">
        <f>IF($A111="","",IF(SUMIFS(Внески!$D:$D,Внески!$B:$B,$A111,Внески!$E:$E,"&gt;="&amp;DATE($B$1,7,1),Внески!$E:$E,"&lt;"&amp;DATE($B$1,8,1))=0,"",SUMIFS(Внески!$D:$D,Внески!$B:$B,$A111,Внески!$E:$E,"&gt;="&amp;DATE($B$1,7,1),Внески!$E:$E,"&lt;"&amp;DATE($B$1,8,1))))</f>
        <v/>
      </c>
      <c r="K111">
        <f>IF($A111="","",IF(SUMIFS(Внески!$D:$D,Внески!$B:$B,$A111,Внески!$E:$E,"&gt;="&amp;DATE($B$1,8,1),Внески!$E:$E,"&lt;"&amp;DATE($B$1,9,1))=0,"",SUMIFS(Внески!$D:$D,Внески!$B:$B,$A111,Внески!$E:$E,"&gt;="&amp;DATE($B$1,8,1),Внески!$E:$E,"&lt;"&amp;DATE($B$1,9,1))))</f>
        <v/>
      </c>
      <c r="L111">
        <f>IF($A111="","",IF(SUMIFS(Внески!$D:$D,Внески!$B:$B,$A111,Внески!$E:$E,"&gt;="&amp;DATE($B$1,9,1),Внески!$E:$E,"&lt;"&amp;DATE($B$1,10,1))=0,"",SUMIFS(Внески!$D:$D,Внески!$B:$B,$A111,Внески!$E:$E,"&gt;="&amp;DATE($B$1,9,1),Внески!$E:$E,"&lt;"&amp;DATE($B$1,10,1))))</f>
        <v/>
      </c>
      <c r="M111">
        <f>IF($A111="","",IF(SUMIFS(Внески!$D:$D,Внески!$B:$B,$A111,Внески!$E:$E,"&gt;="&amp;DATE($B$1,10,1),Внески!$E:$E,"&lt;"&amp;DATE($B$1,11,1))=0,"",SUMIFS(Внески!$D:$D,Внески!$B:$B,$A111,Внески!$E:$E,"&gt;="&amp;DATE($B$1,10,1),Внески!$E:$E,"&lt;"&amp;DATE($B$1,11,1))))</f>
        <v/>
      </c>
      <c r="N111">
        <f>IF($A111="","",IF(SUMIFS(Внески!$D:$D,Внески!$B:$B,$A111,Внески!$E:$E,"&gt;="&amp;DATE($B$1,11,1),Внески!$E:$E,"&lt;"&amp;DATE($B$1,12,1))=0,"",SUMIFS(Внески!$D:$D,Внески!$B:$B,$A111,Внески!$E:$E,"&gt;="&amp;DATE($B$1,11,1),Внески!$E:$E,"&lt;"&amp;DATE($B$1,12,1))))</f>
        <v/>
      </c>
      <c r="O111">
        <f>IF($A111="","",IF(SUMIFS(Внески!$D:$D,Внески!$B:$B,$A111,Внески!$E:$E,"&gt;="&amp;DATE($B$1,12,1),Внески!$E:$E,"&lt;"&amp;DATE($B$1,13,1))=0,"",SUMIFS(Внески!$D:$D,Внески!$B:$B,$A111,Внески!$E:$E,"&gt;="&amp;DATE($B$1,12,1),Внески!$E:$E,"&lt;"&amp;DATE($B$1,13,1))))</f>
        <v/>
      </c>
      <c r="P111">
        <f>IF(A111="","",SUM(D111:O111))</f>
        <v/>
      </c>
    </row>
    <row r="112">
      <c r="A112">
        <f>IF(Члени!A110="","",Члени!A110)</f>
        <v/>
      </c>
      <c r="B112">
        <f>IF(A112="","",Члени!B110&amp;" "&amp;Члени!C110)</f>
        <v/>
      </c>
      <c r="C112">
        <f>IF(A112="","",Члени!H110)</f>
        <v/>
      </c>
      <c r="D112">
        <f>IF($A112="","",IF(SUMIFS(Внески!$D:$D,Внески!$B:$B,$A112,Внески!$E:$E,"&gt;="&amp;DATE($B$1,1,1),Внески!$E:$E,"&lt;"&amp;DATE($B$1,2,1))=0,"",SUMIFS(Внески!$D:$D,Внески!$B:$B,$A112,Внески!$E:$E,"&gt;="&amp;DATE($B$1,1,1),Внески!$E:$E,"&lt;"&amp;DATE($B$1,2,1))))</f>
        <v/>
      </c>
      <c r="E112">
        <f>IF($A112="","",IF(SUMIFS(Внески!$D:$D,Внески!$B:$B,$A112,Внески!$E:$E,"&gt;="&amp;DATE($B$1,2,1),Внески!$E:$E,"&lt;"&amp;DATE($B$1,3,1))=0,"",SUMIFS(Внески!$D:$D,Внески!$B:$B,$A112,Внески!$E:$E,"&gt;="&amp;DATE($B$1,2,1),Внески!$E:$E,"&lt;"&amp;DATE($B$1,3,1))))</f>
        <v/>
      </c>
      <c r="F112">
        <f>IF($A112="","",IF(SUMIFS(Внески!$D:$D,Внески!$B:$B,$A112,Внески!$E:$E,"&gt;="&amp;DATE($B$1,3,1),Внески!$E:$E,"&lt;"&amp;DATE($B$1,4,1))=0,"",SUMIFS(Внески!$D:$D,Внески!$B:$B,$A112,Внески!$E:$E,"&gt;="&amp;DATE($B$1,3,1),Внески!$E:$E,"&lt;"&amp;DATE($B$1,4,1))))</f>
        <v/>
      </c>
      <c r="G112">
        <f>IF($A112="","",IF(SUMIFS(Внески!$D:$D,Внески!$B:$B,$A112,Внески!$E:$E,"&gt;="&amp;DATE($B$1,4,1),Внески!$E:$E,"&lt;"&amp;DATE($B$1,5,1))=0,"",SUMIFS(Внески!$D:$D,Внески!$B:$B,$A112,Внески!$E:$E,"&gt;="&amp;DATE($B$1,4,1),Внески!$E:$E,"&lt;"&amp;DATE($B$1,5,1))))</f>
        <v/>
      </c>
      <c r="H112">
        <f>IF($A112="","",IF(SUMIFS(Внески!$D:$D,Внески!$B:$B,$A112,Внески!$E:$E,"&gt;="&amp;DATE($B$1,5,1),Внески!$E:$E,"&lt;"&amp;DATE($B$1,6,1))=0,"",SUMIFS(Внески!$D:$D,Внески!$B:$B,$A112,Внески!$E:$E,"&gt;="&amp;DATE($B$1,5,1),Внески!$E:$E,"&lt;"&amp;DATE($B$1,6,1))))</f>
        <v/>
      </c>
      <c r="I112">
        <f>IF($A112="","",IF(SUMIFS(Внески!$D:$D,Внески!$B:$B,$A112,Внески!$E:$E,"&gt;="&amp;DATE($B$1,6,1),Внески!$E:$E,"&lt;"&amp;DATE($B$1,7,1))=0,"",SUMIFS(Внески!$D:$D,Внески!$B:$B,$A112,Внески!$E:$E,"&gt;="&amp;DATE($B$1,6,1),Внески!$E:$E,"&lt;"&amp;DATE($B$1,7,1))))</f>
        <v/>
      </c>
      <c r="J112">
        <f>IF($A112="","",IF(SUMIFS(Внески!$D:$D,Внески!$B:$B,$A112,Внески!$E:$E,"&gt;="&amp;DATE($B$1,7,1),Внески!$E:$E,"&lt;"&amp;DATE($B$1,8,1))=0,"",SUMIFS(Внески!$D:$D,Внески!$B:$B,$A112,Внески!$E:$E,"&gt;="&amp;DATE($B$1,7,1),Внески!$E:$E,"&lt;"&amp;DATE($B$1,8,1))))</f>
        <v/>
      </c>
      <c r="K112">
        <f>IF($A112="","",IF(SUMIFS(Внески!$D:$D,Внески!$B:$B,$A112,Внески!$E:$E,"&gt;="&amp;DATE($B$1,8,1),Внески!$E:$E,"&lt;"&amp;DATE($B$1,9,1))=0,"",SUMIFS(Внески!$D:$D,Внески!$B:$B,$A112,Внески!$E:$E,"&gt;="&amp;DATE($B$1,8,1),Внески!$E:$E,"&lt;"&amp;DATE($B$1,9,1))))</f>
        <v/>
      </c>
      <c r="L112">
        <f>IF($A112="","",IF(SUMIFS(Внески!$D:$D,Внески!$B:$B,$A112,Внески!$E:$E,"&gt;="&amp;DATE($B$1,9,1),Внески!$E:$E,"&lt;"&amp;DATE($B$1,10,1))=0,"",SUMIFS(Внески!$D:$D,Внески!$B:$B,$A112,Внески!$E:$E,"&gt;="&amp;DATE($B$1,9,1),Внески!$E:$E,"&lt;"&amp;DATE($B$1,10,1))))</f>
        <v/>
      </c>
      <c r="M112">
        <f>IF($A112="","",IF(SUMIFS(Внески!$D:$D,Внески!$B:$B,$A112,Внески!$E:$E,"&gt;="&amp;DATE($B$1,10,1),Внески!$E:$E,"&lt;"&amp;DATE($B$1,11,1))=0,"",SUMIFS(Внески!$D:$D,Внески!$B:$B,$A112,Внески!$E:$E,"&gt;="&amp;DATE($B$1,10,1),Внески!$E:$E,"&lt;"&amp;DATE($B$1,11,1))))</f>
        <v/>
      </c>
      <c r="N112">
        <f>IF($A112="","",IF(SUMIFS(Внески!$D:$D,Внески!$B:$B,$A112,Внески!$E:$E,"&gt;="&amp;DATE($B$1,11,1),Внески!$E:$E,"&lt;"&amp;DATE($B$1,12,1))=0,"",SUMIFS(Внески!$D:$D,Внески!$B:$B,$A112,Внески!$E:$E,"&gt;="&amp;DATE($B$1,11,1),Внески!$E:$E,"&lt;"&amp;DATE($B$1,12,1))))</f>
        <v/>
      </c>
      <c r="O112">
        <f>IF($A112="","",IF(SUMIFS(Внески!$D:$D,Внески!$B:$B,$A112,Внески!$E:$E,"&gt;="&amp;DATE($B$1,12,1),Внески!$E:$E,"&lt;"&amp;DATE($B$1,13,1))=0,"",SUMIFS(Внески!$D:$D,Внески!$B:$B,$A112,Внески!$E:$E,"&gt;="&amp;DATE($B$1,12,1),Внески!$E:$E,"&lt;"&amp;DATE($B$1,13,1))))</f>
        <v/>
      </c>
      <c r="P112">
        <f>IF(A112="","",SUM(D112:O112))</f>
        <v/>
      </c>
    </row>
    <row r="113">
      <c r="A113">
        <f>IF(Члени!A111="","",Члени!A111)</f>
        <v/>
      </c>
      <c r="B113">
        <f>IF(A113="","",Члени!B111&amp;" "&amp;Члени!C111)</f>
        <v/>
      </c>
      <c r="C113">
        <f>IF(A113="","",Члени!H111)</f>
        <v/>
      </c>
      <c r="D113">
        <f>IF($A113="","",IF(SUMIFS(Внески!$D:$D,Внески!$B:$B,$A113,Внески!$E:$E,"&gt;="&amp;DATE($B$1,1,1),Внески!$E:$E,"&lt;"&amp;DATE($B$1,2,1))=0,"",SUMIFS(Внески!$D:$D,Внески!$B:$B,$A113,Внески!$E:$E,"&gt;="&amp;DATE($B$1,1,1),Внески!$E:$E,"&lt;"&amp;DATE($B$1,2,1))))</f>
        <v/>
      </c>
      <c r="E113">
        <f>IF($A113="","",IF(SUMIFS(Внески!$D:$D,Внески!$B:$B,$A113,Внески!$E:$E,"&gt;="&amp;DATE($B$1,2,1),Внески!$E:$E,"&lt;"&amp;DATE($B$1,3,1))=0,"",SUMIFS(Внески!$D:$D,Внески!$B:$B,$A113,Внески!$E:$E,"&gt;="&amp;DATE($B$1,2,1),Внески!$E:$E,"&lt;"&amp;DATE($B$1,3,1))))</f>
        <v/>
      </c>
      <c r="F113">
        <f>IF($A113="","",IF(SUMIFS(Внески!$D:$D,Внески!$B:$B,$A113,Внески!$E:$E,"&gt;="&amp;DATE($B$1,3,1),Внески!$E:$E,"&lt;"&amp;DATE($B$1,4,1))=0,"",SUMIFS(Внески!$D:$D,Внески!$B:$B,$A113,Внески!$E:$E,"&gt;="&amp;DATE($B$1,3,1),Внески!$E:$E,"&lt;"&amp;DATE($B$1,4,1))))</f>
        <v/>
      </c>
      <c r="G113">
        <f>IF($A113="","",IF(SUMIFS(Внески!$D:$D,Внески!$B:$B,$A113,Внески!$E:$E,"&gt;="&amp;DATE($B$1,4,1),Внески!$E:$E,"&lt;"&amp;DATE($B$1,5,1))=0,"",SUMIFS(Внески!$D:$D,Внески!$B:$B,$A113,Внески!$E:$E,"&gt;="&amp;DATE($B$1,4,1),Внески!$E:$E,"&lt;"&amp;DATE($B$1,5,1))))</f>
        <v/>
      </c>
      <c r="H113">
        <f>IF($A113="","",IF(SUMIFS(Внески!$D:$D,Внески!$B:$B,$A113,Внески!$E:$E,"&gt;="&amp;DATE($B$1,5,1),Внески!$E:$E,"&lt;"&amp;DATE($B$1,6,1))=0,"",SUMIFS(Внески!$D:$D,Внески!$B:$B,$A113,Внески!$E:$E,"&gt;="&amp;DATE($B$1,5,1),Внески!$E:$E,"&lt;"&amp;DATE($B$1,6,1))))</f>
        <v/>
      </c>
      <c r="I113">
        <f>IF($A113="","",IF(SUMIFS(Внески!$D:$D,Внески!$B:$B,$A113,Внески!$E:$E,"&gt;="&amp;DATE($B$1,6,1),Внески!$E:$E,"&lt;"&amp;DATE($B$1,7,1))=0,"",SUMIFS(Внески!$D:$D,Внески!$B:$B,$A113,Внески!$E:$E,"&gt;="&amp;DATE($B$1,6,1),Внески!$E:$E,"&lt;"&amp;DATE($B$1,7,1))))</f>
        <v/>
      </c>
      <c r="J113">
        <f>IF($A113="","",IF(SUMIFS(Внески!$D:$D,Внески!$B:$B,$A113,Внески!$E:$E,"&gt;="&amp;DATE($B$1,7,1),Внески!$E:$E,"&lt;"&amp;DATE($B$1,8,1))=0,"",SUMIFS(Внески!$D:$D,Внески!$B:$B,$A113,Внески!$E:$E,"&gt;="&amp;DATE($B$1,7,1),Внески!$E:$E,"&lt;"&amp;DATE($B$1,8,1))))</f>
        <v/>
      </c>
      <c r="K113">
        <f>IF($A113="","",IF(SUMIFS(Внески!$D:$D,Внески!$B:$B,$A113,Внески!$E:$E,"&gt;="&amp;DATE($B$1,8,1),Внески!$E:$E,"&lt;"&amp;DATE($B$1,9,1))=0,"",SUMIFS(Внески!$D:$D,Внески!$B:$B,$A113,Внески!$E:$E,"&gt;="&amp;DATE($B$1,8,1),Внески!$E:$E,"&lt;"&amp;DATE($B$1,9,1))))</f>
        <v/>
      </c>
      <c r="L113">
        <f>IF($A113="","",IF(SUMIFS(Внески!$D:$D,Внески!$B:$B,$A113,Внески!$E:$E,"&gt;="&amp;DATE($B$1,9,1),Внески!$E:$E,"&lt;"&amp;DATE($B$1,10,1))=0,"",SUMIFS(Внески!$D:$D,Внески!$B:$B,$A113,Внески!$E:$E,"&gt;="&amp;DATE($B$1,9,1),Внески!$E:$E,"&lt;"&amp;DATE($B$1,10,1))))</f>
        <v/>
      </c>
      <c r="M113">
        <f>IF($A113="","",IF(SUMIFS(Внески!$D:$D,Внески!$B:$B,$A113,Внески!$E:$E,"&gt;="&amp;DATE($B$1,10,1),Внески!$E:$E,"&lt;"&amp;DATE($B$1,11,1))=0,"",SUMIFS(Внески!$D:$D,Внески!$B:$B,$A113,Внески!$E:$E,"&gt;="&amp;DATE($B$1,10,1),Внески!$E:$E,"&lt;"&amp;DATE($B$1,11,1))))</f>
        <v/>
      </c>
      <c r="N113">
        <f>IF($A113="","",IF(SUMIFS(Внески!$D:$D,Внески!$B:$B,$A113,Внески!$E:$E,"&gt;="&amp;DATE($B$1,11,1),Внески!$E:$E,"&lt;"&amp;DATE($B$1,12,1))=0,"",SUMIFS(Внески!$D:$D,Внески!$B:$B,$A113,Внески!$E:$E,"&gt;="&amp;DATE($B$1,11,1),Внески!$E:$E,"&lt;"&amp;DATE($B$1,12,1))))</f>
        <v/>
      </c>
      <c r="O113">
        <f>IF($A113="","",IF(SUMIFS(Внески!$D:$D,Внески!$B:$B,$A113,Внески!$E:$E,"&gt;="&amp;DATE($B$1,12,1),Внески!$E:$E,"&lt;"&amp;DATE($B$1,13,1))=0,"",SUMIFS(Внески!$D:$D,Внески!$B:$B,$A113,Внески!$E:$E,"&gt;="&amp;DATE($B$1,12,1),Внески!$E:$E,"&lt;"&amp;DATE($B$1,13,1))))</f>
        <v/>
      </c>
      <c r="P113">
        <f>IF(A113="","",SUM(D113:O113))</f>
        <v/>
      </c>
    </row>
    <row r="114">
      <c r="A114">
        <f>IF(Члени!A112="","",Члени!A112)</f>
        <v/>
      </c>
      <c r="B114">
        <f>IF(A114="","",Члени!B112&amp;" "&amp;Члени!C112)</f>
        <v/>
      </c>
      <c r="C114">
        <f>IF(A114="","",Члени!H112)</f>
        <v/>
      </c>
      <c r="D114">
        <f>IF($A114="","",IF(SUMIFS(Внески!$D:$D,Внески!$B:$B,$A114,Внески!$E:$E,"&gt;="&amp;DATE($B$1,1,1),Внески!$E:$E,"&lt;"&amp;DATE($B$1,2,1))=0,"",SUMIFS(Внески!$D:$D,Внески!$B:$B,$A114,Внески!$E:$E,"&gt;="&amp;DATE($B$1,1,1),Внески!$E:$E,"&lt;"&amp;DATE($B$1,2,1))))</f>
        <v/>
      </c>
      <c r="E114">
        <f>IF($A114="","",IF(SUMIFS(Внески!$D:$D,Внески!$B:$B,$A114,Внески!$E:$E,"&gt;="&amp;DATE($B$1,2,1),Внески!$E:$E,"&lt;"&amp;DATE($B$1,3,1))=0,"",SUMIFS(Внески!$D:$D,Внески!$B:$B,$A114,Внески!$E:$E,"&gt;="&amp;DATE($B$1,2,1),Внески!$E:$E,"&lt;"&amp;DATE($B$1,3,1))))</f>
        <v/>
      </c>
      <c r="F114">
        <f>IF($A114="","",IF(SUMIFS(Внески!$D:$D,Внески!$B:$B,$A114,Внески!$E:$E,"&gt;="&amp;DATE($B$1,3,1),Внески!$E:$E,"&lt;"&amp;DATE($B$1,4,1))=0,"",SUMIFS(Внески!$D:$D,Внески!$B:$B,$A114,Внески!$E:$E,"&gt;="&amp;DATE($B$1,3,1),Внески!$E:$E,"&lt;"&amp;DATE($B$1,4,1))))</f>
        <v/>
      </c>
      <c r="G114">
        <f>IF($A114="","",IF(SUMIFS(Внески!$D:$D,Внески!$B:$B,$A114,Внески!$E:$E,"&gt;="&amp;DATE($B$1,4,1),Внески!$E:$E,"&lt;"&amp;DATE($B$1,5,1))=0,"",SUMIFS(Внески!$D:$D,Внески!$B:$B,$A114,Внески!$E:$E,"&gt;="&amp;DATE($B$1,4,1),Внески!$E:$E,"&lt;"&amp;DATE($B$1,5,1))))</f>
        <v/>
      </c>
      <c r="H114">
        <f>IF($A114="","",IF(SUMIFS(Внески!$D:$D,Внески!$B:$B,$A114,Внески!$E:$E,"&gt;="&amp;DATE($B$1,5,1),Внески!$E:$E,"&lt;"&amp;DATE($B$1,6,1))=0,"",SUMIFS(Внески!$D:$D,Внески!$B:$B,$A114,Внески!$E:$E,"&gt;="&amp;DATE($B$1,5,1),Внески!$E:$E,"&lt;"&amp;DATE($B$1,6,1))))</f>
        <v/>
      </c>
      <c r="I114">
        <f>IF($A114="","",IF(SUMIFS(Внески!$D:$D,Внески!$B:$B,$A114,Внески!$E:$E,"&gt;="&amp;DATE($B$1,6,1),Внески!$E:$E,"&lt;"&amp;DATE($B$1,7,1))=0,"",SUMIFS(Внески!$D:$D,Внески!$B:$B,$A114,Внески!$E:$E,"&gt;="&amp;DATE($B$1,6,1),Внески!$E:$E,"&lt;"&amp;DATE($B$1,7,1))))</f>
        <v/>
      </c>
      <c r="J114">
        <f>IF($A114="","",IF(SUMIFS(Внески!$D:$D,Внески!$B:$B,$A114,Внески!$E:$E,"&gt;="&amp;DATE($B$1,7,1),Внески!$E:$E,"&lt;"&amp;DATE($B$1,8,1))=0,"",SUMIFS(Внески!$D:$D,Внески!$B:$B,$A114,Внески!$E:$E,"&gt;="&amp;DATE($B$1,7,1),Внески!$E:$E,"&lt;"&amp;DATE($B$1,8,1))))</f>
        <v/>
      </c>
      <c r="K114">
        <f>IF($A114="","",IF(SUMIFS(Внески!$D:$D,Внески!$B:$B,$A114,Внески!$E:$E,"&gt;="&amp;DATE($B$1,8,1),Внески!$E:$E,"&lt;"&amp;DATE($B$1,9,1))=0,"",SUMIFS(Внески!$D:$D,Внески!$B:$B,$A114,Внески!$E:$E,"&gt;="&amp;DATE($B$1,8,1),Внески!$E:$E,"&lt;"&amp;DATE($B$1,9,1))))</f>
        <v/>
      </c>
      <c r="L114">
        <f>IF($A114="","",IF(SUMIFS(Внески!$D:$D,Внески!$B:$B,$A114,Внески!$E:$E,"&gt;="&amp;DATE($B$1,9,1),Внески!$E:$E,"&lt;"&amp;DATE($B$1,10,1))=0,"",SUMIFS(Внески!$D:$D,Внески!$B:$B,$A114,Внески!$E:$E,"&gt;="&amp;DATE($B$1,9,1),Внески!$E:$E,"&lt;"&amp;DATE($B$1,10,1))))</f>
        <v/>
      </c>
      <c r="M114">
        <f>IF($A114="","",IF(SUMIFS(Внески!$D:$D,Внески!$B:$B,$A114,Внески!$E:$E,"&gt;="&amp;DATE($B$1,10,1),Внески!$E:$E,"&lt;"&amp;DATE($B$1,11,1))=0,"",SUMIFS(Внески!$D:$D,Внески!$B:$B,$A114,Внески!$E:$E,"&gt;="&amp;DATE($B$1,10,1),Внески!$E:$E,"&lt;"&amp;DATE($B$1,11,1))))</f>
        <v/>
      </c>
      <c r="N114">
        <f>IF($A114="","",IF(SUMIFS(Внески!$D:$D,Внески!$B:$B,$A114,Внески!$E:$E,"&gt;="&amp;DATE($B$1,11,1),Внески!$E:$E,"&lt;"&amp;DATE($B$1,12,1))=0,"",SUMIFS(Внески!$D:$D,Внески!$B:$B,$A114,Внески!$E:$E,"&gt;="&amp;DATE($B$1,11,1),Внески!$E:$E,"&lt;"&amp;DATE($B$1,12,1))))</f>
        <v/>
      </c>
      <c r="O114">
        <f>IF($A114="","",IF(SUMIFS(Внески!$D:$D,Внески!$B:$B,$A114,Внески!$E:$E,"&gt;="&amp;DATE($B$1,12,1),Внески!$E:$E,"&lt;"&amp;DATE($B$1,13,1))=0,"",SUMIFS(Внески!$D:$D,Внески!$B:$B,$A114,Внески!$E:$E,"&gt;="&amp;DATE($B$1,12,1),Внески!$E:$E,"&lt;"&amp;DATE($B$1,13,1))))</f>
        <v/>
      </c>
      <c r="P114">
        <f>IF(A114="","",SUM(D114:O114))</f>
        <v/>
      </c>
    </row>
    <row r="115">
      <c r="A115">
        <f>IF(Члени!A113="","",Члени!A113)</f>
        <v/>
      </c>
      <c r="B115">
        <f>IF(A115="","",Члени!B113&amp;" "&amp;Члени!C113)</f>
        <v/>
      </c>
      <c r="C115">
        <f>IF(A115="","",Члени!H113)</f>
        <v/>
      </c>
      <c r="D115">
        <f>IF($A115="","",IF(SUMIFS(Внески!$D:$D,Внески!$B:$B,$A115,Внески!$E:$E,"&gt;="&amp;DATE($B$1,1,1),Внески!$E:$E,"&lt;"&amp;DATE($B$1,2,1))=0,"",SUMIFS(Внески!$D:$D,Внески!$B:$B,$A115,Внески!$E:$E,"&gt;="&amp;DATE($B$1,1,1),Внески!$E:$E,"&lt;"&amp;DATE($B$1,2,1))))</f>
        <v/>
      </c>
      <c r="E115">
        <f>IF($A115="","",IF(SUMIFS(Внески!$D:$D,Внески!$B:$B,$A115,Внески!$E:$E,"&gt;="&amp;DATE($B$1,2,1),Внески!$E:$E,"&lt;"&amp;DATE($B$1,3,1))=0,"",SUMIFS(Внески!$D:$D,Внески!$B:$B,$A115,Внески!$E:$E,"&gt;="&amp;DATE($B$1,2,1),Внески!$E:$E,"&lt;"&amp;DATE($B$1,3,1))))</f>
        <v/>
      </c>
      <c r="F115">
        <f>IF($A115="","",IF(SUMIFS(Внески!$D:$D,Внески!$B:$B,$A115,Внески!$E:$E,"&gt;="&amp;DATE($B$1,3,1),Внески!$E:$E,"&lt;"&amp;DATE($B$1,4,1))=0,"",SUMIFS(Внески!$D:$D,Внески!$B:$B,$A115,Внески!$E:$E,"&gt;="&amp;DATE($B$1,3,1),Внески!$E:$E,"&lt;"&amp;DATE($B$1,4,1))))</f>
        <v/>
      </c>
      <c r="G115">
        <f>IF($A115="","",IF(SUMIFS(Внески!$D:$D,Внески!$B:$B,$A115,Внески!$E:$E,"&gt;="&amp;DATE($B$1,4,1),Внески!$E:$E,"&lt;"&amp;DATE($B$1,5,1))=0,"",SUMIFS(Внески!$D:$D,Внески!$B:$B,$A115,Внески!$E:$E,"&gt;="&amp;DATE($B$1,4,1),Внески!$E:$E,"&lt;"&amp;DATE($B$1,5,1))))</f>
        <v/>
      </c>
      <c r="H115">
        <f>IF($A115="","",IF(SUMIFS(Внески!$D:$D,Внески!$B:$B,$A115,Внески!$E:$E,"&gt;="&amp;DATE($B$1,5,1),Внески!$E:$E,"&lt;"&amp;DATE($B$1,6,1))=0,"",SUMIFS(Внески!$D:$D,Внески!$B:$B,$A115,Внески!$E:$E,"&gt;="&amp;DATE($B$1,5,1),Внески!$E:$E,"&lt;"&amp;DATE($B$1,6,1))))</f>
        <v/>
      </c>
      <c r="I115">
        <f>IF($A115="","",IF(SUMIFS(Внески!$D:$D,Внески!$B:$B,$A115,Внески!$E:$E,"&gt;="&amp;DATE($B$1,6,1),Внески!$E:$E,"&lt;"&amp;DATE($B$1,7,1))=0,"",SUMIFS(Внески!$D:$D,Внески!$B:$B,$A115,Внески!$E:$E,"&gt;="&amp;DATE($B$1,6,1),Внески!$E:$E,"&lt;"&amp;DATE($B$1,7,1))))</f>
        <v/>
      </c>
      <c r="J115">
        <f>IF($A115="","",IF(SUMIFS(Внески!$D:$D,Внески!$B:$B,$A115,Внески!$E:$E,"&gt;="&amp;DATE($B$1,7,1),Внески!$E:$E,"&lt;"&amp;DATE($B$1,8,1))=0,"",SUMIFS(Внески!$D:$D,Внески!$B:$B,$A115,Внески!$E:$E,"&gt;="&amp;DATE($B$1,7,1),Внески!$E:$E,"&lt;"&amp;DATE($B$1,8,1))))</f>
        <v/>
      </c>
      <c r="K115">
        <f>IF($A115="","",IF(SUMIFS(Внески!$D:$D,Внески!$B:$B,$A115,Внески!$E:$E,"&gt;="&amp;DATE($B$1,8,1),Внески!$E:$E,"&lt;"&amp;DATE($B$1,9,1))=0,"",SUMIFS(Внески!$D:$D,Внески!$B:$B,$A115,Внески!$E:$E,"&gt;="&amp;DATE($B$1,8,1),Внески!$E:$E,"&lt;"&amp;DATE($B$1,9,1))))</f>
        <v/>
      </c>
      <c r="L115">
        <f>IF($A115="","",IF(SUMIFS(Внески!$D:$D,Внески!$B:$B,$A115,Внески!$E:$E,"&gt;="&amp;DATE($B$1,9,1),Внески!$E:$E,"&lt;"&amp;DATE($B$1,10,1))=0,"",SUMIFS(Внески!$D:$D,Внески!$B:$B,$A115,Внески!$E:$E,"&gt;="&amp;DATE($B$1,9,1),Внески!$E:$E,"&lt;"&amp;DATE($B$1,10,1))))</f>
        <v/>
      </c>
      <c r="M115">
        <f>IF($A115="","",IF(SUMIFS(Внески!$D:$D,Внески!$B:$B,$A115,Внески!$E:$E,"&gt;="&amp;DATE($B$1,10,1),Внески!$E:$E,"&lt;"&amp;DATE($B$1,11,1))=0,"",SUMIFS(Внески!$D:$D,Внески!$B:$B,$A115,Внески!$E:$E,"&gt;="&amp;DATE($B$1,10,1),Внески!$E:$E,"&lt;"&amp;DATE($B$1,11,1))))</f>
        <v/>
      </c>
      <c r="N115">
        <f>IF($A115="","",IF(SUMIFS(Внески!$D:$D,Внески!$B:$B,$A115,Внески!$E:$E,"&gt;="&amp;DATE($B$1,11,1),Внески!$E:$E,"&lt;"&amp;DATE($B$1,12,1))=0,"",SUMIFS(Внески!$D:$D,Внески!$B:$B,$A115,Внески!$E:$E,"&gt;="&amp;DATE($B$1,11,1),Внески!$E:$E,"&lt;"&amp;DATE($B$1,12,1))))</f>
        <v/>
      </c>
      <c r="O115">
        <f>IF($A115="","",IF(SUMIFS(Внески!$D:$D,Внески!$B:$B,$A115,Внески!$E:$E,"&gt;="&amp;DATE($B$1,12,1),Внески!$E:$E,"&lt;"&amp;DATE($B$1,13,1))=0,"",SUMIFS(Внески!$D:$D,Внески!$B:$B,$A115,Внески!$E:$E,"&gt;="&amp;DATE($B$1,12,1),Внески!$E:$E,"&lt;"&amp;DATE($B$1,13,1))))</f>
        <v/>
      </c>
      <c r="P115">
        <f>IF(A115="","",SUM(D115:O115))</f>
        <v/>
      </c>
    </row>
    <row r="116">
      <c r="A116">
        <f>IF(Члени!A114="","",Члени!A114)</f>
        <v/>
      </c>
      <c r="B116">
        <f>IF(A116="","",Члени!B114&amp;" "&amp;Члени!C114)</f>
        <v/>
      </c>
      <c r="C116">
        <f>IF(A116="","",Члени!H114)</f>
        <v/>
      </c>
      <c r="D116">
        <f>IF($A116="","",IF(SUMIFS(Внески!$D:$D,Внески!$B:$B,$A116,Внески!$E:$E,"&gt;="&amp;DATE($B$1,1,1),Внески!$E:$E,"&lt;"&amp;DATE($B$1,2,1))=0,"",SUMIFS(Внески!$D:$D,Внески!$B:$B,$A116,Внески!$E:$E,"&gt;="&amp;DATE($B$1,1,1),Внески!$E:$E,"&lt;"&amp;DATE($B$1,2,1))))</f>
        <v/>
      </c>
      <c r="E116">
        <f>IF($A116="","",IF(SUMIFS(Внески!$D:$D,Внески!$B:$B,$A116,Внески!$E:$E,"&gt;="&amp;DATE($B$1,2,1),Внески!$E:$E,"&lt;"&amp;DATE($B$1,3,1))=0,"",SUMIFS(Внески!$D:$D,Внески!$B:$B,$A116,Внески!$E:$E,"&gt;="&amp;DATE($B$1,2,1),Внески!$E:$E,"&lt;"&amp;DATE($B$1,3,1))))</f>
        <v/>
      </c>
      <c r="F116">
        <f>IF($A116="","",IF(SUMIFS(Внески!$D:$D,Внески!$B:$B,$A116,Внески!$E:$E,"&gt;="&amp;DATE($B$1,3,1),Внески!$E:$E,"&lt;"&amp;DATE($B$1,4,1))=0,"",SUMIFS(Внески!$D:$D,Внески!$B:$B,$A116,Внески!$E:$E,"&gt;="&amp;DATE($B$1,3,1),Внески!$E:$E,"&lt;"&amp;DATE($B$1,4,1))))</f>
        <v/>
      </c>
      <c r="G116">
        <f>IF($A116="","",IF(SUMIFS(Внески!$D:$D,Внески!$B:$B,$A116,Внески!$E:$E,"&gt;="&amp;DATE($B$1,4,1),Внески!$E:$E,"&lt;"&amp;DATE($B$1,5,1))=0,"",SUMIFS(Внески!$D:$D,Внески!$B:$B,$A116,Внески!$E:$E,"&gt;="&amp;DATE($B$1,4,1),Внески!$E:$E,"&lt;"&amp;DATE($B$1,5,1))))</f>
        <v/>
      </c>
      <c r="H116">
        <f>IF($A116="","",IF(SUMIFS(Внески!$D:$D,Внески!$B:$B,$A116,Внески!$E:$E,"&gt;="&amp;DATE($B$1,5,1),Внески!$E:$E,"&lt;"&amp;DATE($B$1,6,1))=0,"",SUMIFS(Внески!$D:$D,Внески!$B:$B,$A116,Внески!$E:$E,"&gt;="&amp;DATE($B$1,5,1),Внески!$E:$E,"&lt;"&amp;DATE($B$1,6,1))))</f>
        <v/>
      </c>
      <c r="I116">
        <f>IF($A116="","",IF(SUMIFS(Внески!$D:$D,Внески!$B:$B,$A116,Внески!$E:$E,"&gt;="&amp;DATE($B$1,6,1),Внески!$E:$E,"&lt;"&amp;DATE($B$1,7,1))=0,"",SUMIFS(Внески!$D:$D,Внески!$B:$B,$A116,Внески!$E:$E,"&gt;="&amp;DATE($B$1,6,1),Внески!$E:$E,"&lt;"&amp;DATE($B$1,7,1))))</f>
        <v/>
      </c>
      <c r="J116">
        <f>IF($A116="","",IF(SUMIFS(Внески!$D:$D,Внески!$B:$B,$A116,Внески!$E:$E,"&gt;="&amp;DATE($B$1,7,1),Внески!$E:$E,"&lt;"&amp;DATE($B$1,8,1))=0,"",SUMIFS(Внески!$D:$D,Внески!$B:$B,$A116,Внески!$E:$E,"&gt;="&amp;DATE($B$1,7,1),Внески!$E:$E,"&lt;"&amp;DATE($B$1,8,1))))</f>
        <v/>
      </c>
      <c r="K116">
        <f>IF($A116="","",IF(SUMIFS(Внески!$D:$D,Внески!$B:$B,$A116,Внески!$E:$E,"&gt;="&amp;DATE($B$1,8,1),Внески!$E:$E,"&lt;"&amp;DATE($B$1,9,1))=0,"",SUMIFS(Внески!$D:$D,Внески!$B:$B,$A116,Внески!$E:$E,"&gt;="&amp;DATE($B$1,8,1),Внески!$E:$E,"&lt;"&amp;DATE($B$1,9,1))))</f>
        <v/>
      </c>
      <c r="L116">
        <f>IF($A116="","",IF(SUMIFS(Внески!$D:$D,Внески!$B:$B,$A116,Внески!$E:$E,"&gt;="&amp;DATE($B$1,9,1),Внески!$E:$E,"&lt;"&amp;DATE($B$1,10,1))=0,"",SUMIFS(Внески!$D:$D,Внески!$B:$B,$A116,Внески!$E:$E,"&gt;="&amp;DATE($B$1,9,1),Внески!$E:$E,"&lt;"&amp;DATE($B$1,10,1))))</f>
        <v/>
      </c>
      <c r="M116">
        <f>IF($A116="","",IF(SUMIFS(Внески!$D:$D,Внески!$B:$B,$A116,Внески!$E:$E,"&gt;="&amp;DATE($B$1,10,1),Внески!$E:$E,"&lt;"&amp;DATE($B$1,11,1))=0,"",SUMIFS(Внески!$D:$D,Внески!$B:$B,$A116,Внески!$E:$E,"&gt;="&amp;DATE($B$1,10,1),Внески!$E:$E,"&lt;"&amp;DATE($B$1,11,1))))</f>
        <v/>
      </c>
      <c r="N116">
        <f>IF($A116="","",IF(SUMIFS(Внески!$D:$D,Внески!$B:$B,$A116,Внески!$E:$E,"&gt;="&amp;DATE($B$1,11,1),Внески!$E:$E,"&lt;"&amp;DATE($B$1,12,1))=0,"",SUMIFS(Внески!$D:$D,Внески!$B:$B,$A116,Внески!$E:$E,"&gt;="&amp;DATE($B$1,11,1),Внески!$E:$E,"&lt;"&amp;DATE($B$1,12,1))))</f>
        <v/>
      </c>
      <c r="O116">
        <f>IF($A116="","",IF(SUMIFS(Внески!$D:$D,Внески!$B:$B,$A116,Внески!$E:$E,"&gt;="&amp;DATE($B$1,12,1),Внески!$E:$E,"&lt;"&amp;DATE($B$1,13,1))=0,"",SUMIFS(Внески!$D:$D,Внески!$B:$B,$A116,Внески!$E:$E,"&gt;="&amp;DATE($B$1,12,1),Внески!$E:$E,"&lt;"&amp;DATE($B$1,13,1))))</f>
        <v/>
      </c>
      <c r="P116">
        <f>IF(A116="","",SUM(D116:O116))</f>
        <v/>
      </c>
    </row>
    <row r="117">
      <c r="A117">
        <f>IF(Члени!A115="","",Члени!A115)</f>
        <v/>
      </c>
      <c r="B117">
        <f>IF(A117="","",Члени!B115&amp;" "&amp;Члени!C115)</f>
        <v/>
      </c>
      <c r="C117">
        <f>IF(A117="","",Члени!H115)</f>
        <v/>
      </c>
      <c r="D117">
        <f>IF($A117="","",IF(SUMIFS(Внески!$D:$D,Внески!$B:$B,$A117,Внески!$E:$E,"&gt;="&amp;DATE($B$1,1,1),Внески!$E:$E,"&lt;"&amp;DATE($B$1,2,1))=0,"",SUMIFS(Внески!$D:$D,Внески!$B:$B,$A117,Внески!$E:$E,"&gt;="&amp;DATE($B$1,1,1),Внески!$E:$E,"&lt;"&amp;DATE($B$1,2,1))))</f>
        <v/>
      </c>
      <c r="E117">
        <f>IF($A117="","",IF(SUMIFS(Внески!$D:$D,Внески!$B:$B,$A117,Внески!$E:$E,"&gt;="&amp;DATE($B$1,2,1),Внески!$E:$E,"&lt;"&amp;DATE($B$1,3,1))=0,"",SUMIFS(Внески!$D:$D,Внески!$B:$B,$A117,Внески!$E:$E,"&gt;="&amp;DATE($B$1,2,1),Внески!$E:$E,"&lt;"&amp;DATE($B$1,3,1))))</f>
        <v/>
      </c>
      <c r="F117">
        <f>IF($A117="","",IF(SUMIFS(Внески!$D:$D,Внески!$B:$B,$A117,Внески!$E:$E,"&gt;="&amp;DATE($B$1,3,1),Внески!$E:$E,"&lt;"&amp;DATE($B$1,4,1))=0,"",SUMIFS(Внески!$D:$D,Внески!$B:$B,$A117,Внески!$E:$E,"&gt;="&amp;DATE($B$1,3,1),Внески!$E:$E,"&lt;"&amp;DATE($B$1,4,1))))</f>
        <v/>
      </c>
      <c r="G117">
        <f>IF($A117="","",IF(SUMIFS(Внески!$D:$D,Внески!$B:$B,$A117,Внески!$E:$E,"&gt;="&amp;DATE($B$1,4,1),Внески!$E:$E,"&lt;"&amp;DATE($B$1,5,1))=0,"",SUMIFS(Внески!$D:$D,Внески!$B:$B,$A117,Внески!$E:$E,"&gt;="&amp;DATE($B$1,4,1),Внески!$E:$E,"&lt;"&amp;DATE($B$1,5,1))))</f>
        <v/>
      </c>
      <c r="H117">
        <f>IF($A117="","",IF(SUMIFS(Внески!$D:$D,Внески!$B:$B,$A117,Внески!$E:$E,"&gt;="&amp;DATE($B$1,5,1),Внески!$E:$E,"&lt;"&amp;DATE($B$1,6,1))=0,"",SUMIFS(Внески!$D:$D,Внески!$B:$B,$A117,Внески!$E:$E,"&gt;="&amp;DATE($B$1,5,1),Внески!$E:$E,"&lt;"&amp;DATE($B$1,6,1))))</f>
        <v/>
      </c>
      <c r="I117">
        <f>IF($A117="","",IF(SUMIFS(Внески!$D:$D,Внески!$B:$B,$A117,Внески!$E:$E,"&gt;="&amp;DATE($B$1,6,1),Внески!$E:$E,"&lt;"&amp;DATE($B$1,7,1))=0,"",SUMIFS(Внески!$D:$D,Внески!$B:$B,$A117,Внески!$E:$E,"&gt;="&amp;DATE($B$1,6,1),Внески!$E:$E,"&lt;"&amp;DATE($B$1,7,1))))</f>
        <v/>
      </c>
      <c r="J117">
        <f>IF($A117="","",IF(SUMIFS(Внески!$D:$D,Внески!$B:$B,$A117,Внески!$E:$E,"&gt;="&amp;DATE($B$1,7,1),Внески!$E:$E,"&lt;"&amp;DATE($B$1,8,1))=0,"",SUMIFS(Внески!$D:$D,Внески!$B:$B,$A117,Внески!$E:$E,"&gt;="&amp;DATE($B$1,7,1),Внески!$E:$E,"&lt;"&amp;DATE($B$1,8,1))))</f>
        <v/>
      </c>
      <c r="K117">
        <f>IF($A117="","",IF(SUMIFS(Внески!$D:$D,Внески!$B:$B,$A117,Внески!$E:$E,"&gt;="&amp;DATE($B$1,8,1),Внески!$E:$E,"&lt;"&amp;DATE($B$1,9,1))=0,"",SUMIFS(Внески!$D:$D,Внески!$B:$B,$A117,Внески!$E:$E,"&gt;="&amp;DATE($B$1,8,1),Внески!$E:$E,"&lt;"&amp;DATE($B$1,9,1))))</f>
        <v/>
      </c>
      <c r="L117">
        <f>IF($A117="","",IF(SUMIFS(Внески!$D:$D,Внески!$B:$B,$A117,Внески!$E:$E,"&gt;="&amp;DATE($B$1,9,1),Внески!$E:$E,"&lt;"&amp;DATE($B$1,10,1))=0,"",SUMIFS(Внески!$D:$D,Внески!$B:$B,$A117,Внески!$E:$E,"&gt;="&amp;DATE($B$1,9,1),Внески!$E:$E,"&lt;"&amp;DATE($B$1,10,1))))</f>
        <v/>
      </c>
      <c r="M117">
        <f>IF($A117="","",IF(SUMIFS(Внески!$D:$D,Внески!$B:$B,$A117,Внески!$E:$E,"&gt;="&amp;DATE($B$1,10,1),Внески!$E:$E,"&lt;"&amp;DATE($B$1,11,1))=0,"",SUMIFS(Внески!$D:$D,Внески!$B:$B,$A117,Внески!$E:$E,"&gt;="&amp;DATE($B$1,10,1),Внески!$E:$E,"&lt;"&amp;DATE($B$1,11,1))))</f>
        <v/>
      </c>
      <c r="N117">
        <f>IF($A117="","",IF(SUMIFS(Внески!$D:$D,Внески!$B:$B,$A117,Внески!$E:$E,"&gt;="&amp;DATE($B$1,11,1),Внески!$E:$E,"&lt;"&amp;DATE($B$1,12,1))=0,"",SUMIFS(Внески!$D:$D,Внески!$B:$B,$A117,Внески!$E:$E,"&gt;="&amp;DATE($B$1,11,1),Внески!$E:$E,"&lt;"&amp;DATE($B$1,12,1))))</f>
        <v/>
      </c>
      <c r="O117">
        <f>IF($A117="","",IF(SUMIFS(Внески!$D:$D,Внески!$B:$B,$A117,Внески!$E:$E,"&gt;="&amp;DATE($B$1,12,1),Внески!$E:$E,"&lt;"&amp;DATE($B$1,13,1))=0,"",SUMIFS(Внески!$D:$D,Внески!$B:$B,$A117,Внески!$E:$E,"&gt;="&amp;DATE($B$1,12,1),Внески!$E:$E,"&lt;"&amp;DATE($B$1,13,1))))</f>
        <v/>
      </c>
      <c r="P117">
        <f>IF(A117="","",SUM(D117:O117))</f>
        <v/>
      </c>
    </row>
    <row r="118">
      <c r="A118">
        <f>IF(Члени!A116="","",Члени!A116)</f>
        <v/>
      </c>
      <c r="B118">
        <f>IF(A118="","",Члени!B116&amp;" "&amp;Члени!C116)</f>
        <v/>
      </c>
      <c r="C118">
        <f>IF(A118="","",Члени!H116)</f>
        <v/>
      </c>
      <c r="D118">
        <f>IF($A118="","",IF(SUMIFS(Внески!$D:$D,Внески!$B:$B,$A118,Внески!$E:$E,"&gt;="&amp;DATE($B$1,1,1),Внески!$E:$E,"&lt;"&amp;DATE($B$1,2,1))=0,"",SUMIFS(Внески!$D:$D,Внески!$B:$B,$A118,Внески!$E:$E,"&gt;="&amp;DATE($B$1,1,1),Внески!$E:$E,"&lt;"&amp;DATE($B$1,2,1))))</f>
        <v/>
      </c>
      <c r="E118">
        <f>IF($A118="","",IF(SUMIFS(Внески!$D:$D,Внески!$B:$B,$A118,Внески!$E:$E,"&gt;="&amp;DATE($B$1,2,1),Внески!$E:$E,"&lt;"&amp;DATE($B$1,3,1))=0,"",SUMIFS(Внески!$D:$D,Внески!$B:$B,$A118,Внески!$E:$E,"&gt;="&amp;DATE($B$1,2,1),Внески!$E:$E,"&lt;"&amp;DATE($B$1,3,1))))</f>
        <v/>
      </c>
      <c r="F118">
        <f>IF($A118="","",IF(SUMIFS(Внески!$D:$D,Внески!$B:$B,$A118,Внески!$E:$E,"&gt;="&amp;DATE($B$1,3,1),Внески!$E:$E,"&lt;"&amp;DATE($B$1,4,1))=0,"",SUMIFS(Внески!$D:$D,Внески!$B:$B,$A118,Внески!$E:$E,"&gt;="&amp;DATE($B$1,3,1),Внески!$E:$E,"&lt;"&amp;DATE($B$1,4,1))))</f>
        <v/>
      </c>
      <c r="G118">
        <f>IF($A118="","",IF(SUMIFS(Внески!$D:$D,Внески!$B:$B,$A118,Внески!$E:$E,"&gt;="&amp;DATE($B$1,4,1),Внески!$E:$E,"&lt;"&amp;DATE($B$1,5,1))=0,"",SUMIFS(Внески!$D:$D,Внески!$B:$B,$A118,Внески!$E:$E,"&gt;="&amp;DATE($B$1,4,1),Внески!$E:$E,"&lt;"&amp;DATE($B$1,5,1))))</f>
        <v/>
      </c>
      <c r="H118">
        <f>IF($A118="","",IF(SUMIFS(Внески!$D:$D,Внески!$B:$B,$A118,Внески!$E:$E,"&gt;="&amp;DATE($B$1,5,1),Внески!$E:$E,"&lt;"&amp;DATE($B$1,6,1))=0,"",SUMIFS(Внески!$D:$D,Внески!$B:$B,$A118,Внески!$E:$E,"&gt;="&amp;DATE($B$1,5,1),Внески!$E:$E,"&lt;"&amp;DATE($B$1,6,1))))</f>
        <v/>
      </c>
      <c r="I118">
        <f>IF($A118="","",IF(SUMIFS(Внески!$D:$D,Внески!$B:$B,$A118,Внески!$E:$E,"&gt;="&amp;DATE($B$1,6,1),Внески!$E:$E,"&lt;"&amp;DATE($B$1,7,1))=0,"",SUMIFS(Внески!$D:$D,Внески!$B:$B,$A118,Внески!$E:$E,"&gt;="&amp;DATE($B$1,6,1),Внески!$E:$E,"&lt;"&amp;DATE($B$1,7,1))))</f>
        <v/>
      </c>
      <c r="J118">
        <f>IF($A118="","",IF(SUMIFS(Внески!$D:$D,Внески!$B:$B,$A118,Внески!$E:$E,"&gt;="&amp;DATE($B$1,7,1),Внески!$E:$E,"&lt;"&amp;DATE($B$1,8,1))=0,"",SUMIFS(Внески!$D:$D,Внески!$B:$B,$A118,Внески!$E:$E,"&gt;="&amp;DATE($B$1,7,1),Внески!$E:$E,"&lt;"&amp;DATE($B$1,8,1))))</f>
        <v/>
      </c>
      <c r="K118">
        <f>IF($A118="","",IF(SUMIFS(Внески!$D:$D,Внески!$B:$B,$A118,Внески!$E:$E,"&gt;="&amp;DATE($B$1,8,1),Внески!$E:$E,"&lt;"&amp;DATE($B$1,9,1))=0,"",SUMIFS(Внески!$D:$D,Внески!$B:$B,$A118,Внески!$E:$E,"&gt;="&amp;DATE($B$1,8,1),Внески!$E:$E,"&lt;"&amp;DATE($B$1,9,1))))</f>
        <v/>
      </c>
      <c r="L118">
        <f>IF($A118="","",IF(SUMIFS(Внески!$D:$D,Внески!$B:$B,$A118,Внески!$E:$E,"&gt;="&amp;DATE($B$1,9,1),Внески!$E:$E,"&lt;"&amp;DATE($B$1,10,1))=0,"",SUMIFS(Внески!$D:$D,Внески!$B:$B,$A118,Внески!$E:$E,"&gt;="&amp;DATE($B$1,9,1),Внески!$E:$E,"&lt;"&amp;DATE($B$1,10,1))))</f>
        <v/>
      </c>
      <c r="M118">
        <f>IF($A118="","",IF(SUMIFS(Внески!$D:$D,Внески!$B:$B,$A118,Внески!$E:$E,"&gt;="&amp;DATE($B$1,10,1),Внески!$E:$E,"&lt;"&amp;DATE($B$1,11,1))=0,"",SUMIFS(Внески!$D:$D,Внески!$B:$B,$A118,Внески!$E:$E,"&gt;="&amp;DATE($B$1,10,1),Внески!$E:$E,"&lt;"&amp;DATE($B$1,11,1))))</f>
        <v/>
      </c>
      <c r="N118">
        <f>IF($A118="","",IF(SUMIFS(Внески!$D:$D,Внески!$B:$B,$A118,Внески!$E:$E,"&gt;="&amp;DATE($B$1,11,1),Внески!$E:$E,"&lt;"&amp;DATE($B$1,12,1))=0,"",SUMIFS(Внески!$D:$D,Внески!$B:$B,$A118,Внески!$E:$E,"&gt;="&amp;DATE($B$1,11,1),Внески!$E:$E,"&lt;"&amp;DATE($B$1,12,1))))</f>
        <v/>
      </c>
      <c r="O118">
        <f>IF($A118="","",IF(SUMIFS(Внески!$D:$D,Внески!$B:$B,$A118,Внески!$E:$E,"&gt;="&amp;DATE($B$1,12,1),Внески!$E:$E,"&lt;"&amp;DATE($B$1,13,1))=0,"",SUMIFS(Внески!$D:$D,Внески!$B:$B,$A118,Внески!$E:$E,"&gt;="&amp;DATE($B$1,12,1),Внески!$E:$E,"&lt;"&amp;DATE($B$1,13,1))))</f>
        <v/>
      </c>
      <c r="P118">
        <f>IF(A118="","",SUM(D118:O118))</f>
        <v/>
      </c>
    </row>
    <row r="119">
      <c r="A119">
        <f>IF(Члени!A117="","",Члени!A117)</f>
        <v/>
      </c>
      <c r="B119">
        <f>IF(A119="","",Члени!B117&amp;" "&amp;Члени!C117)</f>
        <v/>
      </c>
      <c r="C119">
        <f>IF(A119="","",Члени!H117)</f>
        <v/>
      </c>
      <c r="D119">
        <f>IF($A119="","",IF(SUMIFS(Внески!$D:$D,Внески!$B:$B,$A119,Внески!$E:$E,"&gt;="&amp;DATE($B$1,1,1),Внески!$E:$E,"&lt;"&amp;DATE($B$1,2,1))=0,"",SUMIFS(Внески!$D:$D,Внески!$B:$B,$A119,Внески!$E:$E,"&gt;="&amp;DATE($B$1,1,1),Внески!$E:$E,"&lt;"&amp;DATE($B$1,2,1))))</f>
        <v/>
      </c>
      <c r="E119">
        <f>IF($A119="","",IF(SUMIFS(Внески!$D:$D,Внески!$B:$B,$A119,Внески!$E:$E,"&gt;="&amp;DATE($B$1,2,1),Внески!$E:$E,"&lt;"&amp;DATE($B$1,3,1))=0,"",SUMIFS(Внески!$D:$D,Внески!$B:$B,$A119,Внески!$E:$E,"&gt;="&amp;DATE($B$1,2,1),Внески!$E:$E,"&lt;"&amp;DATE($B$1,3,1))))</f>
        <v/>
      </c>
      <c r="F119">
        <f>IF($A119="","",IF(SUMIFS(Внески!$D:$D,Внески!$B:$B,$A119,Внески!$E:$E,"&gt;="&amp;DATE($B$1,3,1),Внески!$E:$E,"&lt;"&amp;DATE($B$1,4,1))=0,"",SUMIFS(Внески!$D:$D,Внески!$B:$B,$A119,Внески!$E:$E,"&gt;="&amp;DATE($B$1,3,1),Внески!$E:$E,"&lt;"&amp;DATE($B$1,4,1))))</f>
        <v/>
      </c>
      <c r="G119">
        <f>IF($A119="","",IF(SUMIFS(Внески!$D:$D,Внески!$B:$B,$A119,Внески!$E:$E,"&gt;="&amp;DATE($B$1,4,1),Внески!$E:$E,"&lt;"&amp;DATE($B$1,5,1))=0,"",SUMIFS(Внески!$D:$D,Внески!$B:$B,$A119,Внески!$E:$E,"&gt;="&amp;DATE($B$1,4,1),Внески!$E:$E,"&lt;"&amp;DATE($B$1,5,1))))</f>
        <v/>
      </c>
      <c r="H119">
        <f>IF($A119="","",IF(SUMIFS(Внески!$D:$D,Внески!$B:$B,$A119,Внески!$E:$E,"&gt;="&amp;DATE($B$1,5,1),Внески!$E:$E,"&lt;"&amp;DATE($B$1,6,1))=0,"",SUMIFS(Внески!$D:$D,Внески!$B:$B,$A119,Внески!$E:$E,"&gt;="&amp;DATE($B$1,5,1),Внески!$E:$E,"&lt;"&amp;DATE($B$1,6,1))))</f>
        <v/>
      </c>
      <c r="I119">
        <f>IF($A119="","",IF(SUMIFS(Внески!$D:$D,Внески!$B:$B,$A119,Внески!$E:$E,"&gt;="&amp;DATE($B$1,6,1),Внески!$E:$E,"&lt;"&amp;DATE($B$1,7,1))=0,"",SUMIFS(Внески!$D:$D,Внески!$B:$B,$A119,Внески!$E:$E,"&gt;="&amp;DATE($B$1,6,1),Внески!$E:$E,"&lt;"&amp;DATE($B$1,7,1))))</f>
        <v/>
      </c>
      <c r="J119">
        <f>IF($A119="","",IF(SUMIFS(Внески!$D:$D,Внески!$B:$B,$A119,Внески!$E:$E,"&gt;="&amp;DATE($B$1,7,1),Внески!$E:$E,"&lt;"&amp;DATE($B$1,8,1))=0,"",SUMIFS(Внески!$D:$D,Внески!$B:$B,$A119,Внески!$E:$E,"&gt;="&amp;DATE($B$1,7,1),Внески!$E:$E,"&lt;"&amp;DATE($B$1,8,1))))</f>
        <v/>
      </c>
      <c r="K119">
        <f>IF($A119="","",IF(SUMIFS(Внески!$D:$D,Внески!$B:$B,$A119,Внески!$E:$E,"&gt;="&amp;DATE($B$1,8,1),Внески!$E:$E,"&lt;"&amp;DATE($B$1,9,1))=0,"",SUMIFS(Внески!$D:$D,Внески!$B:$B,$A119,Внески!$E:$E,"&gt;="&amp;DATE($B$1,8,1),Внески!$E:$E,"&lt;"&amp;DATE($B$1,9,1))))</f>
        <v/>
      </c>
      <c r="L119">
        <f>IF($A119="","",IF(SUMIFS(Внески!$D:$D,Внески!$B:$B,$A119,Внески!$E:$E,"&gt;="&amp;DATE($B$1,9,1),Внески!$E:$E,"&lt;"&amp;DATE($B$1,10,1))=0,"",SUMIFS(Внески!$D:$D,Внески!$B:$B,$A119,Внески!$E:$E,"&gt;="&amp;DATE($B$1,9,1),Внески!$E:$E,"&lt;"&amp;DATE($B$1,10,1))))</f>
        <v/>
      </c>
      <c r="M119">
        <f>IF($A119="","",IF(SUMIFS(Внески!$D:$D,Внески!$B:$B,$A119,Внески!$E:$E,"&gt;="&amp;DATE($B$1,10,1),Внески!$E:$E,"&lt;"&amp;DATE($B$1,11,1))=0,"",SUMIFS(Внески!$D:$D,Внески!$B:$B,$A119,Внески!$E:$E,"&gt;="&amp;DATE($B$1,10,1),Внески!$E:$E,"&lt;"&amp;DATE($B$1,11,1))))</f>
        <v/>
      </c>
      <c r="N119">
        <f>IF($A119="","",IF(SUMIFS(Внески!$D:$D,Внески!$B:$B,$A119,Внески!$E:$E,"&gt;="&amp;DATE($B$1,11,1),Внески!$E:$E,"&lt;"&amp;DATE($B$1,12,1))=0,"",SUMIFS(Внески!$D:$D,Внески!$B:$B,$A119,Внески!$E:$E,"&gt;="&amp;DATE($B$1,11,1),Внески!$E:$E,"&lt;"&amp;DATE($B$1,12,1))))</f>
        <v/>
      </c>
      <c r="O119">
        <f>IF($A119="","",IF(SUMIFS(Внески!$D:$D,Внески!$B:$B,$A119,Внески!$E:$E,"&gt;="&amp;DATE($B$1,12,1),Внески!$E:$E,"&lt;"&amp;DATE($B$1,13,1))=0,"",SUMIFS(Внески!$D:$D,Внески!$B:$B,$A119,Внески!$E:$E,"&gt;="&amp;DATE($B$1,12,1),Внески!$E:$E,"&lt;"&amp;DATE($B$1,13,1))))</f>
        <v/>
      </c>
      <c r="P119">
        <f>IF(A119="","",SUM(D119:O119))</f>
        <v/>
      </c>
    </row>
    <row r="120">
      <c r="A120">
        <f>IF(Члени!A118="","",Члени!A118)</f>
        <v/>
      </c>
      <c r="B120">
        <f>IF(A120="","",Члени!B118&amp;" "&amp;Члени!C118)</f>
        <v/>
      </c>
      <c r="C120">
        <f>IF(A120="","",Члени!H118)</f>
        <v/>
      </c>
      <c r="D120">
        <f>IF($A120="","",IF(SUMIFS(Внески!$D:$D,Внески!$B:$B,$A120,Внески!$E:$E,"&gt;="&amp;DATE($B$1,1,1),Внески!$E:$E,"&lt;"&amp;DATE($B$1,2,1))=0,"",SUMIFS(Внески!$D:$D,Внески!$B:$B,$A120,Внески!$E:$E,"&gt;="&amp;DATE($B$1,1,1),Внески!$E:$E,"&lt;"&amp;DATE($B$1,2,1))))</f>
        <v/>
      </c>
      <c r="E120">
        <f>IF($A120="","",IF(SUMIFS(Внески!$D:$D,Внески!$B:$B,$A120,Внески!$E:$E,"&gt;="&amp;DATE($B$1,2,1),Внески!$E:$E,"&lt;"&amp;DATE($B$1,3,1))=0,"",SUMIFS(Внески!$D:$D,Внески!$B:$B,$A120,Внески!$E:$E,"&gt;="&amp;DATE($B$1,2,1),Внески!$E:$E,"&lt;"&amp;DATE($B$1,3,1))))</f>
        <v/>
      </c>
      <c r="F120">
        <f>IF($A120="","",IF(SUMIFS(Внески!$D:$D,Внески!$B:$B,$A120,Внески!$E:$E,"&gt;="&amp;DATE($B$1,3,1),Внески!$E:$E,"&lt;"&amp;DATE($B$1,4,1))=0,"",SUMIFS(Внески!$D:$D,Внески!$B:$B,$A120,Внески!$E:$E,"&gt;="&amp;DATE($B$1,3,1),Внески!$E:$E,"&lt;"&amp;DATE($B$1,4,1))))</f>
        <v/>
      </c>
      <c r="G120">
        <f>IF($A120="","",IF(SUMIFS(Внески!$D:$D,Внески!$B:$B,$A120,Внески!$E:$E,"&gt;="&amp;DATE($B$1,4,1),Внески!$E:$E,"&lt;"&amp;DATE($B$1,5,1))=0,"",SUMIFS(Внески!$D:$D,Внески!$B:$B,$A120,Внески!$E:$E,"&gt;="&amp;DATE($B$1,4,1),Внески!$E:$E,"&lt;"&amp;DATE($B$1,5,1))))</f>
        <v/>
      </c>
      <c r="H120">
        <f>IF($A120="","",IF(SUMIFS(Внески!$D:$D,Внески!$B:$B,$A120,Внески!$E:$E,"&gt;="&amp;DATE($B$1,5,1),Внески!$E:$E,"&lt;"&amp;DATE($B$1,6,1))=0,"",SUMIFS(Внески!$D:$D,Внески!$B:$B,$A120,Внески!$E:$E,"&gt;="&amp;DATE($B$1,5,1),Внески!$E:$E,"&lt;"&amp;DATE($B$1,6,1))))</f>
        <v/>
      </c>
      <c r="I120">
        <f>IF($A120="","",IF(SUMIFS(Внески!$D:$D,Внески!$B:$B,$A120,Внески!$E:$E,"&gt;="&amp;DATE($B$1,6,1),Внески!$E:$E,"&lt;"&amp;DATE($B$1,7,1))=0,"",SUMIFS(Внески!$D:$D,Внески!$B:$B,$A120,Внески!$E:$E,"&gt;="&amp;DATE($B$1,6,1),Внески!$E:$E,"&lt;"&amp;DATE($B$1,7,1))))</f>
        <v/>
      </c>
      <c r="J120">
        <f>IF($A120="","",IF(SUMIFS(Внески!$D:$D,Внески!$B:$B,$A120,Внески!$E:$E,"&gt;="&amp;DATE($B$1,7,1),Внески!$E:$E,"&lt;"&amp;DATE($B$1,8,1))=0,"",SUMIFS(Внески!$D:$D,Внески!$B:$B,$A120,Внески!$E:$E,"&gt;="&amp;DATE($B$1,7,1),Внески!$E:$E,"&lt;"&amp;DATE($B$1,8,1))))</f>
        <v/>
      </c>
      <c r="K120">
        <f>IF($A120="","",IF(SUMIFS(Внески!$D:$D,Внески!$B:$B,$A120,Внески!$E:$E,"&gt;="&amp;DATE($B$1,8,1),Внески!$E:$E,"&lt;"&amp;DATE($B$1,9,1))=0,"",SUMIFS(Внески!$D:$D,Внески!$B:$B,$A120,Внески!$E:$E,"&gt;="&amp;DATE($B$1,8,1),Внески!$E:$E,"&lt;"&amp;DATE($B$1,9,1))))</f>
        <v/>
      </c>
      <c r="L120">
        <f>IF($A120="","",IF(SUMIFS(Внески!$D:$D,Внески!$B:$B,$A120,Внески!$E:$E,"&gt;="&amp;DATE($B$1,9,1),Внески!$E:$E,"&lt;"&amp;DATE($B$1,10,1))=0,"",SUMIFS(Внески!$D:$D,Внески!$B:$B,$A120,Внески!$E:$E,"&gt;="&amp;DATE($B$1,9,1),Внески!$E:$E,"&lt;"&amp;DATE($B$1,10,1))))</f>
        <v/>
      </c>
      <c r="M120">
        <f>IF($A120="","",IF(SUMIFS(Внески!$D:$D,Внески!$B:$B,$A120,Внески!$E:$E,"&gt;="&amp;DATE($B$1,10,1),Внески!$E:$E,"&lt;"&amp;DATE($B$1,11,1))=0,"",SUMIFS(Внески!$D:$D,Внески!$B:$B,$A120,Внески!$E:$E,"&gt;="&amp;DATE($B$1,10,1),Внески!$E:$E,"&lt;"&amp;DATE($B$1,11,1))))</f>
        <v/>
      </c>
      <c r="N120">
        <f>IF($A120="","",IF(SUMIFS(Внески!$D:$D,Внески!$B:$B,$A120,Внески!$E:$E,"&gt;="&amp;DATE($B$1,11,1),Внески!$E:$E,"&lt;"&amp;DATE($B$1,12,1))=0,"",SUMIFS(Внески!$D:$D,Внески!$B:$B,$A120,Внески!$E:$E,"&gt;="&amp;DATE($B$1,11,1),Внески!$E:$E,"&lt;"&amp;DATE($B$1,12,1))))</f>
        <v/>
      </c>
      <c r="O120">
        <f>IF($A120="","",IF(SUMIFS(Внески!$D:$D,Внески!$B:$B,$A120,Внески!$E:$E,"&gt;="&amp;DATE($B$1,12,1),Внески!$E:$E,"&lt;"&amp;DATE($B$1,13,1))=0,"",SUMIFS(Внески!$D:$D,Внески!$B:$B,$A120,Внески!$E:$E,"&gt;="&amp;DATE($B$1,12,1),Внески!$E:$E,"&lt;"&amp;DATE($B$1,13,1))))</f>
        <v/>
      </c>
      <c r="P120">
        <f>IF(A120="","",SUM(D120:O120))</f>
        <v/>
      </c>
    </row>
    <row r="121">
      <c r="A121">
        <f>IF(Члени!A119="","",Члени!A119)</f>
        <v/>
      </c>
      <c r="B121">
        <f>IF(A121="","",Члени!B119&amp;" "&amp;Члени!C119)</f>
        <v/>
      </c>
      <c r="C121">
        <f>IF(A121="","",Члени!H119)</f>
        <v/>
      </c>
      <c r="D121">
        <f>IF($A121="","",IF(SUMIFS(Внески!$D:$D,Внески!$B:$B,$A121,Внески!$E:$E,"&gt;="&amp;DATE($B$1,1,1),Внески!$E:$E,"&lt;"&amp;DATE($B$1,2,1))=0,"",SUMIFS(Внески!$D:$D,Внески!$B:$B,$A121,Внески!$E:$E,"&gt;="&amp;DATE($B$1,1,1),Внески!$E:$E,"&lt;"&amp;DATE($B$1,2,1))))</f>
        <v/>
      </c>
      <c r="E121">
        <f>IF($A121="","",IF(SUMIFS(Внески!$D:$D,Внески!$B:$B,$A121,Внески!$E:$E,"&gt;="&amp;DATE($B$1,2,1),Внески!$E:$E,"&lt;"&amp;DATE($B$1,3,1))=0,"",SUMIFS(Внески!$D:$D,Внески!$B:$B,$A121,Внески!$E:$E,"&gt;="&amp;DATE($B$1,2,1),Внески!$E:$E,"&lt;"&amp;DATE($B$1,3,1))))</f>
        <v/>
      </c>
      <c r="F121">
        <f>IF($A121="","",IF(SUMIFS(Внески!$D:$D,Внески!$B:$B,$A121,Внески!$E:$E,"&gt;="&amp;DATE($B$1,3,1),Внески!$E:$E,"&lt;"&amp;DATE($B$1,4,1))=0,"",SUMIFS(Внески!$D:$D,Внески!$B:$B,$A121,Внески!$E:$E,"&gt;="&amp;DATE($B$1,3,1),Внески!$E:$E,"&lt;"&amp;DATE($B$1,4,1))))</f>
        <v/>
      </c>
      <c r="G121">
        <f>IF($A121="","",IF(SUMIFS(Внески!$D:$D,Внески!$B:$B,$A121,Внески!$E:$E,"&gt;="&amp;DATE($B$1,4,1),Внески!$E:$E,"&lt;"&amp;DATE($B$1,5,1))=0,"",SUMIFS(Внески!$D:$D,Внески!$B:$B,$A121,Внески!$E:$E,"&gt;="&amp;DATE($B$1,4,1),Внески!$E:$E,"&lt;"&amp;DATE($B$1,5,1))))</f>
        <v/>
      </c>
      <c r="H121">
        <f>IF($A121="","",IF(SUMIFS(Внески!$D:$D,Внески!$B:$B,$A121,Внески!$E:$E,"&gt;="&amp;DATE($B$1,5,1),Внески!$E:$E,"&lt;"&amp;DATE($B$1,6,1))=0,"",SUMIFS(Внески!$D:$D,Внески!$B:$B,$A121,Внески!$E:$E,"&gt;="&amp;DATE($B$1,5,1),Внески!$E:$E,"&lt;"&amp;DATE($B$1,6,1))))</f>
        <v/>
      </c>
      <c r="I121">
        <f>IF($A121="","",IF(SUMIFS(Внески!$D:$D,Внески!$B:$B,$A121,Внески!$E:$E,"&gt;="&amp;DATE($B$1,6,1),Внески!$E:$E,"&lt;"&amp;DATE($B$1,7,1))=0,"",SUMIFS(Внески!$D:$D,Внески!$B:$B,$A121,Внески!$E:$E,"&gt;="&amp;DATE($B$1,6,1),Внески!$E:$E,"&lt;"&amp;DATE($B$1,7,1))))</f>
        <v/>
      </c>
      <c r="J121">
        <f>IF($A121="","",IF(SUMIFS(Внески!$D:$D,Внески!$B:$B,$A121,Внески!$E:$E,"&gt;="&amp;DATE($B$1,7,1),Внески!$E:$E,"&lt;"&amp;DATE($B$1,8,1))=0,"",SUMIFS(Внески!$D:$D,Внески!$B:$B,$A121,Внески!$E:$E,"&gt;="&amp;DATE($B$1,7,1),Внески!$E:$E,"&lt;"&amp;DATE($B$1,8,1))))</f>
        <v/>
      </c>
      <c r="K121">
        <f>IF($A121="","",IF(SUMIFS(Внески!$D:$D,Внески!$B:$B,$A121,Внески!$E:$E,"&gt;="&amp;DATE($B$1,8,1),Внески!$E:$E,"&lt;"&amp;DATE($B$1,9,1))=0,"",SUMIFS(Внески!$D:$D,Внески!$B:$B,$A121,Внески!$E:$E,"&gt;="&amp;DATE($B$1,8,1),Внески!$E:$E,"&lt;"&amp;DATE($B$1,9,1))))</f>
        <v/>
      </c>
      <c r="L121">
        <f>IF($A121="","",IF(SUMIFS(Внески!$D:$D,Внески!$B:$B,$A121,Внески!$E:$E,"&gt;="&amp;DATE($B$1,9,1),Внески!$E:$E,"&lt;"&amp;DATE($B$1,10,1))=0,"",SUMIFS(Внески!$D:$D,Внески!$B:$B,$A121,Внески!$E:$E,"&gt;="&amp;DATE($B$1,9,1),Внески!$E:$E,"&lt;"&amp;DATE($B$1,10,1))))</f>
        <v/>
      </c>
      <c r="M121">
        <f>IF($A121="","",IF(SUMIFS(Внески!$D:$D,Внески!$B:$B,$A121,Внески!$E:$E,"&gt;="&amp;DATE($B$1,10,1),Внески!$E:$E,"&lt;"&amp;DATE($B$1,11,1))=0,"",SUMIFS(Внески!$D:$D,Внески!$B:$B,$A121,Внески!$E:$E,"&gt;="&amp;DATE($B$1,10,1),Внески!$E:$E,"&lt;"&amp;DATE($B$1,11,1))))</f>
        <v/>
      </c>
      <c r="N121">
        <f>IF($A121="","",IF(SUMIFS(Внески!$D:$D,Внески!$B:$B,$A121,Внески!$E:$E,"&gt;="&amp;DATE($B$1,11,1),Внески!$E:$E,"&lt;"&amp;DATE($B$1,12,1))=0,"",SUMIFS(Внески!$D:$D,Внески!$B:$B,$A121,Внески!$E:$E,"&gt;="&amp;DATE($B$1,11,1),Внески!$E:$E,"&lt;"&amp;DATE($B$1,12,1))))</f>
        <v/>
      </c>
      <c r="O121">
        <f>IF($A121="","",IF(SUMIFS(Внески!$D:$D,Внески!$B:$B,$A121,Внески!$E:$E,"&gt;="&amp;DATE($B$1,12,1),Внески!$E:$E,"&lt;"&amp;DATE($B$1,13,1))=0,"",SUMIFS(Внески!$D:$D,Внески!$B:$B,$A121,Внески!$E:$E,"&gt;="&amp;DATE($B$1,12,1),Внески!$E:$E,"&lt;"&amp;DATE($B$1,13,1))))</f>
        <v/>
      </c>
      <c r="P121">
        <f>IF(A121="","",SUM(D121:O121))</f>
        <v/>
      </c>
    </row>
    <row r="122">
      <c r="A122">
        <f>IF(Члени!A120="","",Члени!A120)</f>
        <v/>
      </c>
      <c r="B122">
        <f>IF(A122="","",Члени!B120&amp;" "&amp;Члени!C120)</f>
        <v/>
      </c>
      <c r="C122">
        <f>IF(A122="","",Члени!H120)</f>
        <v/>
      </c>
      <c r="D122">
        <f>IF($A122="","",IF(SUMIFS(Внески!$D:$D,Внески!$B:$B,$A122,Внески!$E:$E,"&gt;="&amp;DATE($B$1,1,1),Внески!$E:$E,"&lt;"&amp;DATE($B$1,2,1))=0,"",SUMIFS(Внески!$D:$D,Внески!$B:$B,$A122,Внески!$E:$E,"&gt;="&amp;DATE($B$1,1,1),Внески!$E:$E,"&lt;"&amp;DATE($B$1,2,1))))</f>
        <v/>
      </c>
      <c r="E122">
        <f>IF($A122="","",IF(SUMIFS(Внески!$D:$D,Внески!$B:$B,$A122,Внески!$E:$E,"&gt;="&amp;DATE($B$1,2,1),Внески!$E:$E,"&lt;"&amp;DATE($B$1,3,1))=0,"",SUMIFS(Внески!$D:$D,Внески!$B:$B,$A122,Внески!$E:$E,"&gt;="&amp;DATE($B$1,2,1),Внески!$E:$E,"&lt;"&amp;DATE($B$1,3,1))))</f>
        <v/>
      </c>
      <c r="F122">
        <f>IF($A122="","",IF(SUMIFS(Внески!$D:$D,Внески!$B:$B,$A122,Внески!$E:$E,"&gt;="&amp;DATE($B$1,3,1),Внески!$E:$E,"&lt;"&amp;DATE($B$1,4,1))=0,"",SUMIFS(Внески!$D:$D,Внески!$B:$B,$A122,Внески!$E:$E,"&gt;="&amp;DATE($B$1,3,1),Внески!$E:$E,"&lt;"&amp;DATE($B$1,4,1))))</f>
        <v/>
      </c>
      <c r="G122">
        <f>IF($A122="","",IF(SUMIFS(Внески!$D:$D,Внески!$B:$B,$A122,Внески!$E:$E,"&gt;="&amp;DATE($B$1,4,1),Внески!$E:$E,"&lt;"&amp;DATE($B$1,5,1))=0,"",SUMIFS(Внески!$D:$D,Внески!$B:$B,$A122,Внески!$E:$E,"&gt;="&amp;DATE($B$1,4,1),Внески!$E:$E,"&lt;"&amp;DATE($B$1,5,1))))</f>
        <v/>
      </c>
      <c r="H122">
        <f>IF($A122="","",IF(SUMIFS(Внески!$D:$D,Внески!$B:$B,$A122,Внески!$E:$E,"&gt;="&amp;DATE($B$1,5,1),Внески!$E:$E,"&lt;"&amp;DATE($B$1,6,1))=0,"",SUMIFS(Внески!$D:$D,Внески!$B:$B,$A122,Внески!$E:$E,"&gt;="&amp;DATE($B$1,5,1),Внески!$E:$E,"&lt;"&amp;DATE($B$1,6,1))))</f>
        <v/>
      </c>
      <c r="I122">
        <f>IF($A122="","",IF(SUMIFS(Внески!$D:$D,Внески!$B:$B,$A122,Внески!$E:$E,"&gt;="&amp;DATE($B$1,6,1),Внески!$E:$E,"&lt;"&amp;DATE($B$1,7,1))=0,"",SUMIFS(Внески!$D:$D,Внески!$B:$B,$A122,Внески!$E:$E,"&gt;="&amp;DATE($B$1,6,1),Внески!$E:$E,"&lt;"&amp;DATE($B$1,7,1))))</f>
        <v/>
      </c>
      <c r="J122">
        <f>IF($A122="","",IF(SUMIFS(Внески!$D:$D,Внески!$B:$B,$A122,Внески!$E:$E,"&gt;="&amp;DATE($B$1,7,1),Внески!$E:$E,"&lt;"&amp;DATE($B$1,8,1))=0,"",SUMIFS(Внески!$D:$D,Внески!$B:$B,$A122,Внески!$E:$E,"&gt;="&amp;DATE($B$1,7,1),Внески!$E:$E,"&lt;"&amp;DATE($B$1,8,1))))</f>
        <v/>
      </c>
      <c r="K122">
        <f>IF($A122="","",IF(SUMIFS(Внески!$D:$D,Внески!$B:$B,$A122,Внески!$E:$E,"&gt;="&amp;DATE($B$1,8,1),Внески!$E:$E,"&lt;"&amp;DATE($B$1,9,1))=0,"",SUMIFS(Внески!$D:$D,Внески!$B:$B,$A122,Внески!$E:$E,"&gt;="&amp;DATE($B$1,8,1),Внески!$E:$E,"&lt;"&amp;DATE($B$1,9,1))))</f>
        <v/>
      </c>
      <c r="L122">
        <f>IF($A122="","",IF(SUMIFS(Внески!$D:$D,Внески!$B:$B,$A122,Внески!$E:$E,"&gt;="&amp;DATE($B$1,9,1),Внески!$E:$E,"&lt;"&amp;DATE($B$1,10,1))=0,"",SUMIFS(Внески!$D:$D,Внески!$B:$B,$A122,Внески!$E:$E,"&gt;="&amp;DATE($B$1,9,1),Внески!$E:$E,"&lt;"&amp;DATE($B$1,10,1))))</f>
        <v/>
      </c>
      <c r="M122">
        <f>IF($A122="","",IF(SUMIFS(Внески!$D:$D,Внески!$B:$B,$A122,Внески!$E:$E,"&gt;="&amp;DATE($B$1,10,1),Внески!$E:$E,"&lt;"&amp;DATE($B$1,11,1))=0,"",SUMIFS(Внески!$D:$D,Внески!$B:$B,$A122,Внески!$E:$E,"&gt;="&amp;DATE($B$1,10,1),Внески!$E:$E,"&lt;"&amp;DATE($B$1,11,1))))</f>
        <v/>
      </c>
      <c r="N122">
        <f>IF($A122="","",IF(SUMIFS(Внески!$D:$D,Внески!$B:$B,$A122,Внески!$E:$E,"&gt;="&amp;DATE($B$1,11,1),Внески!$E:$E,"&lt;"&amp;DATE($B$1,12,1))=0,"",SUMIFS(Внески!$D:$D,Внески!$B:$B,$A122,Внески!$E:$E,"&gt;="&amp;DATE($B$1,11,1),Внески!$E:$E,"&lt;"&amp;DATE($B$1,12,1))))</f>
        <v/>
      </c>
      <c r="O122">
        <f>IF($A122="","",IF(SUMIFS(Внески!$D:$D,Внески!$B:$B,$A122,Внески!$E:$E,"&gt;="&amp;DATE($B$1,12,1),Внески!$E:$E,"&lt;"&amp;DATE($B$1,13,1))=0,"",SUMIFS(Внески!$D:$D,Внески!$B:$B,$A122,Внески!$E:$E,"&gt;="&amp;DATE($B$1,12,1),Внески!$E:$E,"&lt;"&amp;DATE($B$1,13,1))))</f>
        <v/>
      </c>
      <c r="P122">
        <f>IF(A122="","",SUM(D122:O122))</f>
        <v/>
      </c>
    </row>
    <row r="123">
      <c r="A123">
        <f>IF(Члени!A121="","",Члени!A121)</f>
        <v/>
      </c>
      <c r="B123">
        <f>IF(A123="","",Члени!B121&amp;" "&amp;Члени!C121)</f>
        <v/>
      </c>
      <c r="C123">
        <f>IF(A123="","",Члени!H121)</f>
        <v/>
      </c>
      <c r="D123">
        <f>IF($A123="","",IF(SUMIFS(Внески!$D:$D,Внески!$B:$B,$A123,Внески!$E:$E,"&gt;="&amp;DATE($B$1,1,1),Внески!$E:$E,"&lt;"&amp;DATE($B$1,2,1))=0,"",SUMIFS(Внески!$D:$D,Внески!$B:$B,$A123,Внески!$E:$E,"&gt;="&amp;DATE($B$1,1,1),Внески!$E:$E,"&lt;"&amp;DATE($B$1,2,1))))</f>
        <v/>
      </c>
      <c r="E123">
        <f>IF($A123="","",IF(SUMIFS(Внески!$D:$D,Внески!$B:$B,$A123,Внески!$E:$E,"&gt;="&amp;DATE($B$1,2,1),Внески!$E:$E,"&lt;"&amp;DATE($B$1,3,1))=0,"",SUMIFS(Внески!$D:$D,Внески!$B:$B,$A123,Внески!$E:$E,"&gt;="&amp;DATE($B$1,2,1),Внески!$E:$E,"&lt;"&amp;DATE($B$1,3,1))))</f>
        <v/>
      </c>
      <c r="F123">
        <f>IF($A123="","",IF(SUMIFS(Внески!$D:$D,Внески!$B:$B,$A123,Внески!$E:$E,"&gt;="&amp;DATE($B$1,3,1),Внески!$E:$E,"&lt;"&amp;DATE($B$1,4,1))=0,"",SUMIFS(Внески!$D:$D,Внески!$B:$B,$A123,Внески!$E:$E,"&gt;="&amp;DATE($B$1,3,1),Внески!$E:$E,"&lt;"&amp;DATE($B$1,4,1))))</f>
        <v/>
      </c>
      <c r="G123">
        <f>IF($A123="","",IF(SUMIFS(Внески!$D:$D,Внески!$B:$B,$A123,Внески!$E:$E,"&gt;="&amp;DATE($B$1,4,1),Внески!$E:$E,"&lt;"&amp;DATE($B$1,5,1))=0,"",SUMIFS(Внески!$D:$D,Внески!$B:$B,$A123,Внески!$E:$E,"&gt;="&amp;DATE($B$1,4,1),Внески!$E:$E,"&lt;"&amp;DATE($B$1,5,1))))</f>
        <v/>
      </c>
      <c r="H123">
        <f>IF($A123="","",IF(SUMIFS(Внески!$D:$D,Внески!$B:$B,$A123,Внески!$E:$E,"&gt;="&amp;DATE($B$1,5,1),Внески!$E:$E,"&lt;"&amp;DATE($B$1,6,1))=0,"",SUMIFS(Внески!$D:$D,Внески!$B:$B,$A123,Внески!$E:$E,"&gt;="&amp;DATE($B$1,5,1),Внески!$E:$E,"&lt;"&amp;DATE($B$1,6,1))))</f>
        <v/>
      </c>
      <c r="I123">
        <f>IF($A123="","",IF(SUMIFS(Внески!$D:$D,Внески!$B:$B,$A123,Внески!$E:$E,"&gt;="&amp;DATE($B$1,6,1),Внески!$E:$E,"&lt;"&amp;DATE($B$1,7,1))=0,"",SUMIFS(Внески!$D:$D,Внески!$B:$B,$A123,Внески!$E:$E,"&gt;="&amp;DATE($B$1,6,1),Внески!$E:$E,"&lt;"&amp;DATE($B$1,7,1))))</f>
        <v/>
      </c>
      <c r="J123">
        <f>IF($A123="","",IF(SUMIFS(Внески!$D:$D,Внески!$B:$B,$A123,Внески!$E:$E,"&gt;="&amp;DATE($B$1,7,1),Внески!$E:$E,"&lt;"&amp;DATE($B$1,8,1))=0,"",SUMIFS(Внески!$D:$D,Внески!$B:$B,$A123,Внески!$E:$E,"&gt;="&amp;DATE($B$1,7,1),Внески!$E:$E,"&lt;"&amp;DATE($B$1,8,1))))</f>
        <v/>
      </c>
      <c r="K123">
        <f>IF($A123="","",IF(SUMIFS(Внески!$D:$D,Внески!$B:$B,$A123,Внески!$E:$E,"&gt;="&amp;DATE($B$1,8,1),Внески!$E:$E,"&lt;"&amp;DATE($B$1,9,1))=0,"",SUMIFS(Внески!$D:$D,Внески!$B:$B,$A123,Внески!$E:$E,"&gt;="&amp;DATE($B$1,8,1),Внески!$E:$E,"&lt;"&amp;DATE($B$1,9,1))))</f>
        <v/>
      </c>
      <c r="L123">
        <f>IF($A123="","",IF(SUMIFS(Внески!$D:$D,Внески!$B:$B,$A123,Внески!$E:$E,"&gt;="&amp;DATE($B$1,9,1),Внески!$E:$E,"&lt;"&amp;DATE($B$1,10,1))=0,"",SUMIFS(Внески!$D:$D,Внески!$B:$B,$A123,Внески!$E:$E,"&gt;="&amp;DATE($B$1,9,1),Внески!$E:$E,"&lt;"&amp;DATE($B$1,10,1))))</f>
        <v/>
      </c>
      <c r="M123">
        <f>IF($A123="","",IF(SUMIFS(Внески!$D:$D,Внески!$B:$B,$A123,Внески!$E:$E,"&gt;="&amp;DATE($B$1,10,1),Внески!$E:$E,"&lt;"&amp;DATE($B$1,11,1))=0,"",SUMIFS(Внески!$D:$D,Внески!$B:$B,$A123,Внески!$E:$E,"&gt;="&amp;DATE($B$1,10,1),Внески!$E:$E,"&lt;"&amp;DATE($B$1,11,1))))</f>
        <v/>
      </c>
      <c r="N123">
        <f>IF($A123="","",IF(SUMIFS(Внески!$D:$D,Внески!$B:$B,$A123,Внески!$E:$E,"&gt;="&amp;DATE($B$1,11,1),Внески!$E:$E,"&lt;"&amp;DATE($B$1,12,1))=0,"",SUMIFS(Внески!$D:$D,Внески!$B:$B,$A123,Внески!$E:$E,"&gt;="&amp;DATE($B$1,11,1),Внески!$E:$E,"&lt;"&amp;DATE($B$1,12,1))))</f>
        <v/>
      </c>
      <c r="O123">
        <f>IF($A123="","",IF(SUMIFS(Внески!$D:$D,Внески!$B:$B,$A123,Внески!$E:$E,"&gt;="&amp;DATE($B$1,12,1),Внески!$E:$E,"&lt;"&amp;DATE($B$1,13,1))=0,"",SUMIFS(Внески!$D:$D,Внески!$B:$B,$A123,Внески!$E:$E,"&gt;="&amp;DATE($B$1,12,1),Внески!$E:$E,"&lt;"&amp;DATE($B$1,13,1))))</f>
        <v/>
      </c>
      <c r="P123">
        <f>IF(A123="","",SUM(D123:O123))</f>
        <v/>
      </c>
    </row>
    <row r="124">
      <c r="A124">
        <f>IF(Члени!A122="","",Члени!A122)</f>
        <v/>
      </c>
      <c r="B124">
        <f>IF(A124="","",Члени!B122&amp;" "&amp;Члени!C122)</f>
        <v/>
      </c>
      <c r="C124">
        <f>IF(A124="","",Члени!H122)</f>
        <v/>
      </c>
      <c r="D124">
        <f>IF($A124="","",IF(SUMIFS(Внески!$D:$D,Внески!$B:$B,$A124,Внески!$E:$E,"&gt;="&amp;DATE($B$1,1,1),Внески!$E:$E,"&lt;"&amp;DATE($B$1,2,1))=0,"",SUMIFS(Внески!$D:$D,Внески!$B:$B,$A124,Внески!$E:$E,"&gt;="&amp;DATE($B$1,1,1),Внески!$E:$E,"&lt;"&amp;DATE($B$1,2,1))))</f>
        <v/>
      </c>
      <c r="E124">
        <f>IF($A124="","",IF(SUMIFS(Внески!$D:$D,Внески!$B:$B,$A124,Внески!$E:$E,"&gt;="&amp;DATE($B$1,2,1),Внески!$E:$E,"&lt;"&amp;DATE($B$1,3,1))=0,"",SUMIFS(Внески!$D:$D,Внески!$B:$B,$A124,Внески!$E:$E,"&gt;="&amp;DATE($B$1,2,1),Внески!$E:$E,"&lt;"&amp;DATE($B$1,3,1))))</f>
        <v/>
      </c>
      <c r="F124">
        <f>IF($A124="","",IF(SUMIFS(Внески!$D:$D,Внески!$B:$B,$A124,Внески!$E:$E,"&gt;="&amp;DATE($B$1,3,1),Внески!$E:$E,"&lt;"&amp;DATE($B$1,4,1))=0,"",SUMIFS(Внески!$D:$D,Внески!$B:$B,$A124,Внески!$E:$E,"&gt;="&amp;DATE($B$1,3,1),Внески!$E:$E,"&lt;"&amp;DATE($B$1,4,1))))</f>
        <v/>
      </c>
      <c r="G124">
        <f>IF($A124="","",IF(SUMIFS(Внески!$D:$D,Внески!$B:$B,$A124,Внески!$E:$E,"&gt;="&amp;DATE($B$1,4,1),Внески!$E:$E,"&lt;"&amp;DATE($B$1,5,1))=0,"",SUMIFS(Внески!$D:$D,Внески!$B:$B,$A124,Внески!$E:$E,"&gt;="&amp;DATE($B$1,4,1),Внески!$E:$E,"&lt;"&amp;DATE($B$1,5,1))))</f>
        <v/>
      </c>
      <c r="H124">
        <f>IF($A124="","",IF(SUMIFS(Внески!$D:$D,Внески!$B:$B,$A124,Внески!$E:$E,"&gt;="&amp;DATE($B$1,5,1),Внески!$E:$E,"&lt;"&amp;DATE($B$1,6,1))=0,"",SUMIFS(Внески!$D:$D,Внески!$B:$B,$A124,Внески!$E:$E,"&gt;="&amp;DATE($B$1,5,1),Внески!$E:$E,"&lt;"&amp;DATE($B$1,6,1))))</f>
        <v/>
      </c>
      <c r="I124">
        <f>IF($A124="","",IF(SUMIFS(Внески!$D:$D,Внески!$B:$B,$A124,Внески!$E:$E,"&gt;="&amp;DATE($B$1,6,1),Внески!$E:$E,"&lt;"&amp;DATE($B$1,7,1))=0,"",SUMIFS(Внески!$D:$D,Внески!$B:$B,$A124,Внески!$E:$E,"&gt;="&amp;DATE($B$1,6,1),Внески!$E:$E,"&lt;"&amp;DATE($B$1,7,1))))</f>
        <v/>
      </c>
      <c r="J124">
        <f>IF($A124="","",IF(SUMIFS(Внески!$D:$D,Внески!$B:$B,$A124,Внески!$E:$E,"&gt;="&amp;DATE($B$1,7,1),Внески!$E:$E,"&lt;"&amp;DATE($B$1,8,1))=0,"",SUMIFS(Внески!$D:$D,Внески!$B:$B,$A124,Внески!$E:$E,"&gt;="&amp;DATE($B$1,7,1),Внески!$E:$E,"&lt;"&amp;DATE($B$1,8,1))))</f>
        <v/>
      </c>
      <c r="K124">
        <f>IF($A124="","",IF(SUMIFS(Внески!$D:$D,Внески!$B:$B,$A124,Внески!$E:$E,"&gt;="&amp;DATE($B$1,8,1),Внески!$E:$E,"&lt;"&amp;DATE($B$1,9,1))=0,"",SUMIFS(Внески!$D:$D,Внески!$B:$B,$A124,Внески!$E:$E,"&gt;="&amp;DATE($B$1,8,1),Внески!$E:$E,"&lt;"&amp;DATE($B$1,9,1))))</f>
        <v/>
      </c>
      <c r="L124">
        <f>IF($A124="","",IF(SUMIFS(Внески!$D:$D,Внески!$B:$B,$A124,Внески!$E:$E,"&gt;="&amp;DATE($B$1,9,1),Внески!$E:$E,"&lt;"&amp;DATE($B$1,10,1))=0,"",SUMIFS(Внески!$D:$D,Внески!$B:$B,$A124,Внески!$E:$E,"&gt;="&amp;DATE($B$1,9,1),Внески!$E:$E,"&lt;"&amp;DATE($B$1,10,1))))</f>
        <v/>
      </c>
      <c r="M124">
        <f>IF($A124="","",IF(SUMIFS(Внески!$D:$D,Внески!$B:$B,$A124,Внески!$E:$E,"&gt;="&amp;DATE($B$1,10,1),Внески!$E:$E,"&lt;"&amp;DATE($B$1,11,1))=0,"",SUMIFS(Внески!$D:$D,Внески!$B:$B,$A124,Внески!$E:$E,"&gt;="&amp;DATE($B$1,10,1),Внески!$E:$E,"&lt;"&amp;DATE($B$1,11,1))))</f>
        <v/>
      </c>
      <c r="N124">
        <f>IF($A124="","",IF(SUMIFS(Внески!$D:$D,Внески!$B:$B,$A124,Внески!$E:$E,"&gt;="&amp;DATE($B$1,11,1),Внески!$E:$E,"&lt;"&amp;DATE($B$1,12,1))=0,"",SUMIFS(Внески!$D:$D,Внески!$B:$B,$A124,Внески!$E:$E,"&gt;="&amp;DATE($B$1,11,1),Внески!$E:$E,"&lt;"&amp;DATE($B$1,12,1))))</f>
        <v/>
      </c>
      <c r="O124">
        <f>IF($A124="","",IF(SUMIFS(Внески!$D:$D,Внески!$B:$B,$A124,Внески!$E:$E,"&gt;="&amp;DATE($B$1,12,1),Внески!$E:$E,"&lt;"&amp;DATE($B$1,13,1))=0,"",SUMIFS(Внески!$D:$D,Внески!$B:$B,$A124,Внески!$E:$E,"&gt;="&amp;DATE($B$1,12,1),Внески!$E:$E,"&lt;"&amp;DATE($B$1,13,1))))</f>
        <v/>
      </c>
      <c r="P124">
        <f>IF(A124="","",SUM(D124:O124))</f>
        <v/>
      </c>
    </row>
    <row r="125">
      <c r="A125">
        <f>IF(Члени!A123="","",Члени!A123)</f>
        <v/>
      </c>
      <c r="B125">
        <f>IF(A125="","",Члени!B123&amp;" "&amp;Члени!C123)</f>
        <v/>
      </c>
      <c r="C125">
        <f>IF(A125="","",Члени!H123)</f>
        <v/>
      </c>
      <c r="D125">
        <f>IF($A125="","",IF(SUMIFS(Внески!$D:$D,Внески!$B:$B,$A125,Внески!$E:$E,"&gt;="&amp;DATE($B$1,1,1),Внески!$E:$E,"&lt;"&amp;DATE($B$1,2,1))=0,"",SUMIFS(Внески!$D:$D,Внески!$B:$B,$A125,Внески!$E:$E,"&gt;="&amp;DATE($B$1,1,1),Внески!$E:$E,"&lt;"&amp;DATE($B$1,2,1))))</f>
        <v/>
      </c>
      <c r="E125">
        <f>IF($A125="","",IF(SUMIFS(Внески!$D:$D,Внески!$B:$B,$A125,Внески!$E:$E,"&gt;="&amp;DATE($B$1,2,1),Внески!$E:$E,"&lt;"&amp;DATE($B$1,3,1))=0,"",SUMIFS(Внески!$D:$D,Внески!$B:$B,$A125,Внески!$E:$E,"&gt;="&amp;DATE($B$1,2,1),Внески!$E:$E,"&lt;"&amp;DATE($B$1,3,1))))</f>
        <v/>
      </c>
      <c r="F125">
        <f>IF($A125="","",IF(SUMIFS(Внески!$D:$D,Внески!$B:$B,$A125,Внески!$E:$E,"&gt;="&amp;DATE($B$1,3,1),Внески!$E:$E,"&lt;"&amp;DATE($B$1,4,1))=0,"",SUMIFS(Внески!$D:$D,Внески!$B:$B,$A125,Внески!$E:$E,"&gt;="&amp;DATE($B$1,3,1),Внески!$E:$E,"&lt;"&amp;DATE($B$1,4,1))))</f>
        <v/>
      </c>
      <c r="G125">
        <f>IF($A125="","",IF(SUMIFS(Внески!$D:$D,Внески!$B:$B,$A125,Внески!$E:$E,"&gt;="&amp;DATE($B$1,4,1),Внески!$E:$E,"&lt;"&amp;DATE($B$1,5,1))=0,"",SUMIFS(Внески!$D:$D,Внески!$B:$B,$A125,Внески!$E:$E,"&gt;="&amp;DATE($B$1,4,1),Внески!$E:$E,"&lt;"&amp;DATE($B$1,5,1))))</f>
        <v/>
      </c>
      <c r="H125">
        <f>IF($A125="","",IF(SUMIFS(Внески!$D:$D,Внески!$B:$B,$A125,Внески!$E:$E,"&gt;="&amp;DATE($B$1,5,1),Внески!$E:$E,"&lt;"&amp;DATE($B$1,6,1))=0,"",SUMIFS(Внески!$D:$D,Внески!$B:$B,$A125,Внески!$E:$E,"&gt;="&amp;DATE($B$1,5,1),Внески!$E:$E,"&lt;"&amp;DATE($B$1,6,1))))</f>
        <v/>
      </c>
      <c r="I125">
        <f>IF($A125="","",IF(SUMIFS(Внески!$D:$D,Внески!$B:$B,$A125,Внески!$E:$E,"&gt;="&amp;DATE($B$1,6,1),Внески!$E:$E,"&lt;"&amp;DATE($B$1,7,1))=0,"",SUMIFS(Внески!$D:$D,Внески!$B:$B,$A125,Внески!$E:$E,"&gt;="&amp;DATE($B$1,6,1),Внески!$E:$E,"&lt;"&amp;DATE($B$1,7,1))))</f>
        <v/>
      </c>
      <c r="J125">
        <f>IF($A125="","",IF(SUMIFS(Внески!$D:$D,Внески!$B:$B,$A125,Внески!$E:$E,"&gt;="&amp;DATE($B$1,7,1),Внески!$E:$E,"&lt;"&amp;DATE($B$1,8,1))=0,"",SUMIFS(Внески!$D:$D,Внески!$B:$B,$A125,Внески!$E:$E,"&gt;="&amp;DATE($B$1,7,1),Внески!$E:$E,"&lt;"&amp;DATE($B$1,8,1))))</f>
        <v/>
      </c>
      <c r="K125">
        <f>IF($A125="","",IF(SUMIFS(Внески!$D:$D,Внески!$B:$B,$A125,Внески!$E:$E,"&gt;="&amp;DATE($B$1,8,1),Внески!$E:$E,"&lt;"&amp;DATE($B$1,9,1))=0,"",SUMIFS(Внески!$D:$D,Внески!$B:$B,$A125,Внески!$E:$E,"&gt;="&amp;DATE($B$1,8,1),Внески!$E:$E,"&lt;"&amp;DATE($B$1,9,1))))</f>
        <v/>
      </c>
      <c r="L125">
        <f>IF($A125="","",IF(SUMIFS(Внески!$D:$D,Внески!$B:$B,$A125,Внески!$E:$E,"&gt;="&amp;DATE($B$1,9,1),Внески!$E:$E,"&lt;"&amp;DATE($B$1,10,1))=0,"",SUMIFS(Внески!$D:$D,Внески!$B:$B,$A125,Внески!$E:$E,"&gt;="&amp;DATE($B$1,9,1),Внески!$E:$E,"&lt;"&amp;DATE($B$1,10,1))))</f>
        <v/>
      </c>
      <c r="M125">
        <f>IF($A125="","",IF(SUMIFS(Внески!$D:$D,Внески!$B:$B,$A125,Внески!$E:$E,"&gt;="&amp;DATE($B$1,10,1),Внески!$E:$E,"&lt;"&amp;DATE($B$1,11,1))=0,"",SUMIFS(Внески!$D:$D,Внески!$B:$B,$A125,Внески!$E:$E,"&gt;="&amp;DATE($B$1,10,1),Внески!$E:$E,"&lt;"&amp;DATE($B$1,11,1))))</f>
        <v/>
      </c>
      <c r="N125">
        <f>IF($A125="","",IF(SUMIFS(Внески!$D:$D,Внески!$B:$B,$A125,Внески!$E:$E,"&gt;="&amp;DATE($B$1,11,1),Внески!$E:$E,"&lt;"&amp;DATE($B$1,12,1))=0,"",SUMIFS(Внески!$D:$D,Внески!$B:$B,$A125,Внески!$E:$E,"&gt;="&amp;DATE($B$1,11,1),Внески!$E:$E,"&lt;"&amp;DATE($B$1,12,1))))</f>
        <v/>
      </c>
      <c r="O125">
        <f>IF($A125="","",IF(SUMIFS(Внески!$D:$D,Внески!$B:$B,$A125,Внески!$E:$E,"&gt;="&amp;DATE($B$1,12,1),Внески!$E:$E,"&lt;"&amp;DATE($B$1,13,1))=0,"",SUMIFS(Внески!$D:$D,Внески!$B:$B,$A125,Внески!$E:$E,"&gt;="&amp;DATE($B$1,12,1),Внески!$E:$E,"&lt;"&amp;DATE($B$1,13,1))))</f>
        <v/>
      </c>
      <c r="P125">
        <f>IF(A125="","",SUM(D125:O125))</f>
        <v/>
      </c>
    </row>
    <row r="126">
      <c r="A126">
        <f>IF(Члени!A124="","",Члени!A124)</f>
        <v/>
      </c>
      <c r="B126">
        <f>IF(A126="","",Члени!B124&amp;" "&amp;Члени!C124)</f>
        <v/>
      </c>
      <c r="C126">
        <f>IF(A126="","",Члени!H124)</f>
        <v/>
      </c>
      <c r="D126">
        <f>IF($A126="","",IF(SUMIFS(Внески!$D:$D,Внески!$B:$B,$A126,Внески!$E:$E,"&gt;="&amp;DATE($B$1,1,1),Внески!$E:$E,"&lt;"&amp;DATE($B$1,2,1))=0,"",SUMIFS(Внески!$D:$D,Внески!$B:$B,$A126,Внески!$E:$E,"&gt;="&amp;DATE($B$1,1,1),Внески!$E:$E,"&lt;"&amp;DATE($B$1,2,1))))</f>
        <v/>
      </c>
      <c r="E126">
        <f>IF($A126="","",IF(SUMIFS(Внески!$D:$D,Внески!$B:$B,$A126,Внески!$E:$E,"&gt;="&amp;DATE($B$1,2,1),Внески!$E:$E,"&lt;"&amp;DATE($B$1,3,1))=0,"",SUMIFS(Внески!$D:$D,Внески!$B:$B,$A126,Внески!$E:$E,"&gt;="&amp;DATE($B$1,2,1),Внески!$E:$E,"&lt;"&amp;DATE($B$1,3,1))))</f>
        <v/>
      </c>
      <c r="F126">
        <f>IF($A126="","",IF(SUMIFS(Внески!$D:$D,Внески!$B:$B,$A126,Внески!$E:$E,"&gt;="&amp;DATE($B$1,3,1),Внески!$E:$E,"&lt;"&amp;DATE($B$1,4,1))=0,"",SUMIFS(Внески!$D:$D,Внески!$B:$B,$A126,Внески!$E:$E,"&gt;="&amp;DATE($B$1,3,1),Внески!$E:$E,"&lt;"&amp;DATE($B$1,4,1))))</f>
        <v/>
      </c>
      <c r="G126">
        <f>IF($A126="","",IF(SUMIFS(Внески!$D:$D,Внески!$B:$B,$A126,Внески!$E:$E,"&gt;="&amp;DATE($B$1,4,1),Внески!$E:$E,"&lt;"&amp;DATE($B$1,5,1))=0,"",SUMIFS(Внески!$D:$D,Внески!$B:$B,$A126,Внески!$E:$E,"&gt;="&amp;DATE($B$1,4,1),Внески!$E:$E,"&lt;"&amp;DATE($B$1,5,1))))</f>
        <v/>
      </c>
      <c r="H126">
        <f>IF($A126="","",IF(SUMIFS(Внески!$D:$D,Внески!$B:$B,$A126,Внески!$E:$E,"&gt;="&amp;DATE($B$1,5,1),Внески!$E:$E,"&lt;"&amp;DATE($B$1,6,1))=0,"",SUMIFS(Внески!$D:$D,Внески!$B:$B,$A126,Внески!$E:$E,"&gt;="&amp;DATE($B$1,5,1),Внески!$E:$E,"&lt;"&amp;DATE($B$1,6,1))))</f>
        <v/>
      </c>
      <c r="I126">
        <f>IF($A126="","",IF(SUMIFS(Внески!$D:$D,Внески!$B:$B,$A126,Внески!$E:$E,"&gt;="&amp;DATE($B$1,6,1),Внески!$E:$E,"&lt;"&amp;DATE($B$1,7,1))=0,"",SUMIFS(Внески!$D:$D,Внески!$B:$B,$A126,Внески!$E:$E,"&gt;="&amp;DATE($B$1,6,1),Внески!$E:$E,"&lt;"&amp;DATE($B$1,7,1))))</f>
        <v/>
      </c>
      <c r="J126">
        <f>IF($A126="","",IF(SUMIFS(Внески!$D:$D,Внески!$B:$B,$A126,Внески!$E:$E,"&gt;="&amp;DATE($B$1,7,1),Внески!$E:$E,"&lt;"&amp;DATE($B$1,8,1))=0,"",SUMIFS(Внески!$D:$D,Внески!$B:$B,$A126,Внески!$E:$E,"&gt;="&amp;DATE($B$1,7,1),Внески!$E:$E,"&lt;"&amp;DATE($B$1,8,1))))</f>
        <v/>
      </c>
      <c r="K126">
        <f>IF($A126="","",IF(SUMIFS(Внески!$D:$D,Внески!$B:$B,$A126,Внески!$E:$E,"&gt;="&amp;DATE($B$1,8,1),Внески!$E:$E,"&lt;"&amp;DATE($B$1,9,1))=0,"",SUMIFS(Внески!$D:$D,Внески!$B:$B,$A126,Внески!$E:$E,"&gt;="&amp;DATE($B$1,8,1),Внески!$E:$E,"&lt;"&amp;DATE($B$1,9,1))))</f>
        <v/>
      </c>
      <c r="L126">
        <f>IF($A126="","",IF(SUMIFS(Внески!$D:$D,Внески!$B:$B,$A126,Внески!$E:$E,"&gt;="&amp;DATE($B$1,9,1),Внески!$E:$E,"&lt;"&amp;DATE($B$1,10,1))=0,"",SUMIFS(Внески!$D:$D,Внески!$B:$B,$A126,Внески!$E:$E,"&gt;="&amp;DATE($B$1,9,1),Внески!$E:$E,"&lt;"&amp;DATE($B$1,10,1))))</f>
        <v/>
      </c>
      <c r="M126">
        <f>IF($A126="","",IF(SUMIFS(Внески!$D:$D,Внески!$B:$B,$A126,Внески!$E:$E,"&gt;="&amp;DATE($B$1,10,1),Внески!$E:$E,"&lt;"&amp;DATE($B$1,11,1))=0,"",SUMIFS(Внески!$D:$D,Внески!$B:$B,$A126,Внески!$E:$E,"&gt;="&amp;DATE($B$1,10,1),Внески!$E:$E,"&lt;"&amp;DATE($B$1,11,1))))</f>
        <v/>
      </c>
      <c r="N126">
        <f>IF($A126="","",IF(SUMIFS(Внески!$D:$D,Внески!$B:$B,$A126,Внески!$E:$E,"&gt;="&amp;DATE($B$1,11,1),Внески!$E:$E,"&lt;"&amp;DATE($B$1,12,1))=0,"",SUMIFS(Внески!$D:$D,Внески!$B:$B,$A126,Внески!$E:$E,"&gt;="&amp;DATE($B$1,11,1),Внески!$E:$E,"&lt;"&amp;DATE($B$1,12,1))))</f>
        <v/>
      </c>
      <c r="O126">
        <f>IF($A126="","",IF(SUMIFS(Внески!$D:$D,Внески!$B:$B,$A126,Внески!$E:$E,"&gt;="&amp;DATE($B$1,12,1),Внески!$E:$E,"&lt;"&amp;DATE($B$1,13,1))=0,"",SUMIFS(Внески!$D:$D,Внески!$B:$B,$A126,Внески!$E:$E,"&gt;="&amp;DATE($B$1,12,1),Внески!$E:$E,"&lt;"&amp;DATE($B$1,13,1))))</f>
        <v/>
      </c>
      <c r="P126">
        <f>IF(A126="","",SUM(D126:O126))</f>
        <v/>
      </c>
    </row>
    <row r="127">
      <c r="A127">
        <f>IF(Члени!A125="","",Члени!A125)</f>
        <v/>
      </c>
      <c r="B127">
        <f>IF(A127="","",Члени!B125&amp;" "&amp;Члени!C125)</f>
        <v/>
      </c>
      <c r="C127">
        <f>IF(A127="","",Члени!H125)</f>
        <v/>
      </c>
      <c r="D127">
        <f>IF($A127="","",IF(SUMIFS(Внески!$D:$D,Внески!$B:$B,$A127,Внески!$E:$E,"&gt;="&amp;DATE($B$1,1,1),Внески!$E:$E,"&lt;"&amp;DATE($B$1,2,1))=0,"",SUMIFS(Внески!$D:$D,Внески!$B:$B,$A127,Внески!$E:$E,"&gt;="&amp;DATE($B$1,1,1),Внески!$E:$E,"&lt;"&amp;DATE($B$1,2,1))))</f>
        <v/>
      </c>
      <c r="E127">
        <f>IF($A127="","",IF(SUMIFS(Внески!$D:$D,Внески!$B:$B,$A127,Внески!$E:$E,"&gt;="&amp;DATE($B$1,2,1),Внески!$E:$E,"&lt;"&amp;DATE($B$1,3,1))=0,"",SUMIFS(Внески!$D:$D,Внески!$B:$B,$A127,Внески!$E:$E,"&gt;="&amp;DATE($B$1,2,1),Внески!$E:$E,"&lt;"&amp;DATE($B$1,3,1))))</f>
        <v/>
      </c>
      <c r="F127">
        <f>IF($A127="","",IF(SUMIFS(Внески!$D:$D,Внески!$B:$B,$A127,Внески!$E:$E,"&gt;="&amp;DATE($B$1,3,1),Внески!$E:$E,"&lt;"&amp;DATE($B$1,4,1))=0,"",SUMIFS(Внески!$D:$D,Внески!$B:$B,$A127,Внески!$E:$E,"&gt;="&amp;DATE($B$1,3,1),Внески!$E:$E,"&lt;"&amp;DATE($B$1,4,1))))</f>
        <v/>
      </c>
      <c r="G127">
        <f>IF($A127="","",IF(SUMIFS(Внески!$D:$D,Внески!$B:$B,$A127,Внески!$E:$E,"&gt;="&amp;DATE($B$1,4,1),Внески!$E:$E,"&lt;"&amp;DATE($B$1,5,1))=0,"",SUMIFS(Внески!$D:$D,Внески!$B:$B,$A127,Внески!$E:$E,"&gt;="&amp;DATE($B$1,4,1),Внески!$E:$E,"&lt;"&amp;DATE($B$1,5,1))))</f>
        <v/>
      </c>
      <c r="H127">
        <f>IF($A127="","",IF(SUMIFS(Внески!$D:$D,Внески!$B:$B,$A127,Внески!$E:$E,"&gt;="&amp;DATE($B$1,5,1),Внески!$E:$E,"&lt;"&amp;DATE($B$1,6,1))=0,"",SUMIFS(Внески!$D:$D,Внески!$B:$B,$A127,Внески!$E:$E,"&gt;="&amp;DATE($B$1,5,1),Внески!$E:$E,"&lt;"&amp;DATE($B$1,6,1))))</f>
        <v/>
      </c>
      <c r="I127">
        <f>IF($A127="","",IF(SUMIFS(Внески!$D:$D,Внески!$B:$B,$A127,Внески!$E:$E,"&gt;="&amp;DATE($B$1,6,1),Внески!$E:$E,"&lt;"&amp;DATE($B$1,7,1))=0,"",SUMIFS(Внески!$D:$D,Внески!$B:$B,$A127,Внески!$E:$E,"&gt;="&amp;DATE($B$1,6,1),Внески!$E:$E,"&lt;"&amp;DATE($B$1,7,1))))</f>
        <v/>
      </c>
      <c r="J127">
        <f>IF($A127="","",IF(SUMIFS(Внески!$D:$D,Внески!$B:$B,$A127,Внески!$E:$E,"&gt;="&amp;DATE($B$1,7,1),Внески!$E:$E,"&lt;"&amp;DATE($B$1,8,1))=0,"",SUMIFS(Внески!$D:$D,Внески!$B:$B,$A127,Внески!$E:$E,"&gt;="&amp;DATE($B$1,7,1),Внески!$E:$E,"&lt;"&amp;DATE($B$1,8,1))))</f>
        <v/>
      </c>
      <c r="K127">
        <f>IF($A127="","",IF(SUMIFS(Внески!$D:$D,Внески!$B:$B,$A127,Внески!$E:$E,"&gt;="&amp;DATE($B$1,8,1),Внески!$E:$E,"&lt;"&amp;DATE($B$1,9,1))=0,"",SUMIFS(Внески!$D:$D,Внески!$B:$B,$A127,Внески!$E:$E,"&gt;="&amp;DATE($B$1,8,1),Внески!$E:$E,"&lt;"&amp;DATE($B$1,9,1))))</f>
        <v/>
      </c>
      <c r="L127">
        <f>IF($A127="","",IF(SUMIFS(Внески!$D:$D,Внески!$B:$B,$A127,Внески!$E:$E,"&gt;="&amp;DATE($B$1,9,1),Внески!$E:$E,"&lt;"&amp;DATE($B$1,10,1))=0,"",SUMIFS(Внески!$D:$D,Внески!$B:$B,$A127,Внески!$E:$E,"&gt;="&amp;DATE($B$1,9,1),Внески!$E:$E,"&lt;"&amp;DATE($B$1,10,1))))</f>
        <v/>
      </c>
      <c r="M127">
        <f>IF($A127="","",IF(SUMIFS(Внески!$D:$D,Внески!$B:$B,$A127,Внески!$E:$E,"&gt;="&amp;DATE($B$1,10,1),Внески!$E:$E,"&lt;"&amp;DATE($B$1,11,1))=0,"",SUMIFS(Внески!$D:$D,Внески!$B:$B,$A127,Внески!$E:$E,"&gt;="&amp;DATE($B$1,10,1),Внески!$E:$E,"&lt;"&amp;DATE($B$1,11,1))))</f>
        <v/>
      </c>
      <c r="N127">
        <f>IF($A127="","",IF(SUMIFS(Внески!$D:$D,Внески!$B:$B,$A127,Внески!$E:$E,"&gt;="&amp;DATE($B$1,11,1),Внески!$E:$E,"&lt;"&amp;DATE($B$1,12,1))=0,"",SUMIFS(Внески!$D:$D,Внески!$B:$B,$A127,Внески!$E:$E,"&gt;="&amp;DATE($B$1,11,1),Внески!$E:$E,"&lt;"&amp;DATE($B$1,12,1))))</f>
        <v/>
      </c>
      <c r="O127">
        <f>IF($A127="","",IF(SUMIFS(Внески!$D:$D,Внески!$B:$B,$A127,Внески!$E:$E,"&gt;="&amp;DATE($B$1,12,1),Внески!$E:$E,"&lt;"&amp;DATE($B$1,13,1))=0,"",SUMIFS(Внески!$D:$D,Внески!$B:$B,$A127,Внески!$E:$E,"&gt;="&amp;DATE($B$1,12,1),Внески!$E:$E,"&lt;"&amp;DATE($B$1,13,1))))</f>
        <v/>
      </c>
      <c r="P127">
        <f>IF(A127="","",SUM(D127:O127))</f>
        <v/>
      </c>
    </row>
    <row r="128">
      <c r="A128">
        <f>IF(Члени!A126="","",Члени!A126)</f>
        <v/>
      </c>
      <c r="B128">
        <f>IF(A128="","",Члени!B126&amp;" "&amp;Члени!C126)</f>
        <v/>
      </c>
      <c r="C128">
        <f>IF(A128="","",Члени!H126)</f>
        <v/>
      </c>
      <c r="D128">
        <f>IF($A128="","",IF(SUMIFS(Внески!$D:$D,Внески!$B:$B,$A128,Внески!$E:$E,"&gt;="&amp;DATE($B$1,1,1),Внески!$E:$E,"&lt;"&amp;DATE($B$1,2,1))=0,"",SUMIFS(Внески!$D:$D,Внески!$B:$B,$A128,Внески!$E:$E,"&gt;="&amp;DATE($B$1,1,1),Внески!$E:$E,"&lt;"&amp;DATE($B$1,2,1))))</f>
        <v/>
      </c>
      <c r="E128">
        <f>IF($A128="","",IF(SUMIFS(Внески!$D:$D,Внески!$B:$B,$A128,Внески!$E:$E,"&gt;="&amp;DATE($B$1,2,1),Внески!$E:$E,"&lt;"&amp;DATE($B$1,3,1))=0,"",SUMIFS(Внески!$D:$D,Внески!$B:$B,$A128,Внески!$E:$E,"&gt;="&amp;DATE($B$1,2,1),Внески!$E:$E,"&lt;"&amp;DATE($B$1,3,1))))</f>
        <v/>
      </c>
      <c r="F128">
        <f>IF($A128="","",IF(SUMIFS(Внески!$D:$D,Внески!$B:$B,$A128,Внески!$E:$E,"&gt;="&amp;DATE($B$1,3,1),Внески!$E:$E,"&lt;"&amp;DATE($B$1,4,1))=0,"",SUMIFS(Внески!$D:$D,Внески!$B:$B,$A128,Внески!$E:$E,"&gt;="&amp;DATE($B$1,3,1),Внески!$E:$E,"&lt;"&amp;DATE($B$1,4,1))))</f>
        <v/>
      </c>
      <c r="G128">
        <f>IF($A128="","",IF(SUMIFS(Внески!$D:$D,Внески!$B:$B,$A128,Внески!$E:$E,"&gt;="&amp;DATE($B$1,4,1),Внески!$E:$E,"&lt;"&amp;DATE($B$1,5,1))=0,"",SUMIFS(Внески!$D:$D,Внески!$B:$B,$A128,Внески!$E:$E,"&gt;="&amp;DATE($B$1,4,1),Внески!$E:$E,"&lt;"&amp;DATE($B$1,5,1))))</f>
        <v/>
      </c>
      <c r="H128">
        <f>IF($A128="","",IF(SUMIFS(Внески!$D:$D,Внески!$B:$B,$A128,Внески!$E:$E,"&gt;="&amp;DATE($B$1,5,1),Внески!$E:$E,"&lt;"&amp;DATE($B$1,6,1))=0,"",SUMIFS(Внески!$D:$D,Внески!$B:$B,$A128,Внески!$E:$E,"&gt;="&amp;DATE($B$1,5,1),Внески!$E:$E,"&lt;"&amp;DATE($B$1,6,1))))</f>
        <v/>
      </c>
      <c r="I128">
        <f>IF($A128="","",IF(SUMIFS(Внески!$D:$D,Внески!$B:$B,$A128,Внески!$E:$E,"&gt;="&amp;DATE($B$1,6,1),Внески!$E:$E,"&lt;"&amp;DATE($B$1,7,1))=0,"",SUMIFS(Внески!$D:$D,Внески!$B:$B,$A128,Внески!$E:$E,"&gt;="&amp;DATE($B$1,6,1),Внески!$E:$E,"&lt;"&amp;DATE($B$1,7,1))))</f>
        <v/>
      </c>
      <c r="J128">
        <f>IF($A128="","",IF(SUMIFS(Внески!$D:$D,Внески!$B:$B,$A128,Внески!$E:$E,"&gt;="&amp;DATE($B$1,7,1),Внески!$E:$E,"&lt;"&amp;DATE($B$1,8,1))=0,"",SUMIFS(Внески!$D:$D,Внески!$B:$B,$A128,Внески!$E:$E,"&gt;="&amp;DATE($B$1,7,1),Внески!$E:$E,"&lt;"&amp;DATE($B$1,8,1))))</f>
        <v/>
      </c>
      <c r="K128">
        <f>IF($A128="","",IF(SUMIFS(Внески!$D:$D,Внески!$B:$B,$A128,Внески!$E:$E,"&gt;="&amp;DATE($B$1,8,1),Внески!$E:$E,"&lt;"&amp;DATE($B$1,9,1))=0,"",SUMIFS(Внески!$D:$D,Внески!$B:$B,$A128,Внески!$E:$E,"&gt;="&amp;DATE($B$1,8,1),Внески!$E:$E,"&lt;"&amp;DATE($B$1,9,1))))</f>
        <v/>
      </c>
      <c r="L128">
        <f>IF($A128="","",IF(SUMIFS(Внески!$D:$D,Внески!$B:$B,$A128,Внески!$E:$E,"&gt;="&amp;DATE($B$1,9,1),Внески!$E:$E,"&lt;"&amp;DATE($B$1,10,1))=0,"",SUMIFS(Внески!$D:$D,Внески!$B:$B,$A128,Внески!$E:$E,"&gt;="&amp;DATE($B$1,9,1),Внески!$E:$E,"&lt;"&amp;DATE($B$1,10,1))))</f>
        <v/>
      </c>
      <c r="M128">
        <f>IF($A128="","",IF(SUMIFS(Внески!$D:$D,Внески!$B:$B,$A128,Внески!$E:$E,"&gt;="&amp;DATE($B$1,10,1),Внески!$E:$E,"&lt;"&amp;DATE($B$1,11,1))=0,"",SUMIFS(Внески!$D:$D,Внески!$B:$B,$A128,Внески!$E:$E,"&gt;="&amp;DATE($B$1,10,1),Внески!$E:$E,"&lt;"&amp;DATE($B$1,11,1))))</f>
        <v/>
      </c>
      <c r="N128">
        <f>IF($A128="","",IF(SUMIFS(Внески!$D:$D,Внески!$B:$B,$A128,Внески!$E:$E,"&gt;="&amp;DATE($B$1,11,1),Внески!$E:$E,"&lt;"&amp;DATE($B$1,12,1))=0,"",SUMIFS(Внески!$D:$D,Внески!$B:$B,$A128,Внески!$E:$E,"&gt;="&amp;DATE($B$1,11,1),Внески!$E:$E,"&lt;"&amp;DATE($B$1,12,1))))</f>
        <v/>
      </c>
      <c r="O128">
        <f>IF($A128="","",IF(SUMIFS(Внески!$D:$D,Внески!$B:$B,$A128,Внески!$E:$E,"&gt;="&amp;DATE($B$1,12,1),Внески!$E:$E,"&lt;"&amp;DATE($B$1,13,1))=0,"",SUMIFS(Внески!$D:$D,Внески!$B:$B,$A128,Внески!$E:$E,"&gt;="&amp;DATE($B$1,12,1),Внески!$E:$E,"&lt;"&amp;DATE($B$1,13,1))))</f>
        <v/>
      </c>
      <c r="P128">
        <f>IF(A128="","",SUM(D128:O128))</f>
        <v/>
      </c>
    </row>
    <row r="129">
      <c r="A129">
        <f>IF(Члени!A127="","",Члени!A127)</f>
        <v/>
      </c>
      <c r="B129">
        <f>IF(A129="","",Члени!B127&amp;" "&amp;Члени!C127)</f>
        <v/>
      </c>
      <c r="C129">
        <f>IF(A129="","",Члени!H127)</f>
        <v/>
      </c>
      <c r="D129">
        <f>IF($A129="","",IF(SUMIFS(Внески!$D:$D,Внески!$B:$B,$A129,Внески!$E:$E,"&gt;="&amp;DATE($B$1,1,1),Внески!$E:$E,"&lt;"&amp;DATE($B$1,2,1))=0,"",SUMIFS(Внески!$D:$D,Внески!$B:$B,$A129,Внески!$E:$E,"&gt;="&amp;DATE($B$1,1,1),Внески!$E:$E,"&lt;"&amp;DATE($B$1,2,1))))</f>
        <v/>
      </c>
      <c r="E129">
        <f>IF($A129="","",IF(SUMIFS(Внески!$D:$D,Внески!$B:$B,$A129,Внески!$E:$E,"&gt;="&amp;DATE($B$1,2,1),Внески!$E:$E,"&lt;"&amp;DATE($B$1,3,1))=0,"",SUMIFS(Внески!$D:$D,Внески!$B:$B,$A129,Внески!$E:$E,"&gt;="&amp;DATE($B$1,2,1),Внески!$E:$E,"&lt;"&amp;DATE($B$1,3,1))))</f>
        <v/>
      </c>
      <c r="F129">
        <f>IF($A129="","",IF(SUMIFS(Внески!$D:$D,Внески!$B:$B,$A129,Внески!$E:$E,"&gt;="&amp;DATE($B$1,3,1),Внески!$E:$E,"&lt;"&amp;DATE($B$1,4,1))=0,"",SUMIFS(Внески!$D:$D,Внески!$B:$B,$A129,Внески!$E:$E,"&gt;="&amp;DATE($B$1,3,1),Внески!$E:$E,"&lt;"&amp;DATE($B$1,4,1))))</f>
        <v/>
      </c>
      <c r="G129">
        <f>IF($A129="","",IF(SUMIFS(Внески!$D:$D,Внески!$B:$B,$A129,Внески!$E:$E,"&gt;="&amp;DATE($B$1,4,1),Внески!$E:$E,"&lt;"&amp;DATE($B$1,5,1))=0,"",SUMIFS(Внески!$D:$D,Внески!$B:$B,$A129,Внески!$E:$E,"&gt;="&amp;DATE($B$1,4,1),Внески!$E:$E,"&lt;"&amp;DATE($B$1,5,1))))</f>
        <v/>
      </c>
      <c r="H129">
        <f>IF($A129="","",IF(SUMIFS(Внески!$D:$D,Внески!$B:$B,$A129,Внески!$E:$E,"&gt;="&amp;DATE($B$1,5,1),Внески!$E:$E,"&lt;"&amp;DATE($B$1,6,1))=0,"",SUMIFS(Внески!$D:$D,Внески!$B:$B,$A129,Внески!$E:$E,"&gt;="&amp;DATE($B$1,5,1),Внески!$E:$E,"&lt;"&amp;DATE($B$1,6,1))))</f>
        <v/>
      </c>
      <c r="I129">
        <f>IF($A129="","",IF(SUMIFS(Внески!$D:$D,Внески!$B:$B,$A129,Внески!$E:$E,"&gt;="&amp;DATE($B$1,6,1),Внески!$E:$E,"&lt;"&amp;DATE($B$1,7,1))=0,"",SUMIFS(Внески!$D:$D,Внески!$B:$B,$A129,Внески!$E:$E,"&gt;="&amp;DATE($B$1,6,1),Внески!$E:$E,"&lt;"&amp;DATE($B$1,7,1))))</f>
        <v/>
      </c>
      <c r="J129">
        <f>IF($A129="","",IF(SUMIFS(Внески!$D:$D,Внески!$B:$B,$A129,Внески!$E:$E,"&gt;="&amp;DATE($B$1,7,1),Внески!$E:$E,"&lt;"&amp;DATE($B$1,8,1))=0,"",SUMIFS(Внески!$D:$D,Внески!$B:$B,$A129,Внески!$E:$E,"&gt;="&amp;DATE($B$1,7,1),Внески!$E:$E,"&lt;"&amp;DATE($B$1,8,1))))</f>
        <v/>
      </c>
      <c r="K129">
        <f>IF($A129="","",IF(SUMIFS(Внески!$D:$D,Внески!$B:$B,$A129,Внески!$E:$E,"&gt;="&amp;DATE($B$1,8,1),Внески!$E:$E,"&lt;"&amp;DATE($B$1,9,1))=0,"",SUMIFS(Внески!$D:$D,Внески!$B:$B,$A129,Внески!$E:$E,"&gt;="&amp;DATE($B$1,8,1),Внески!$E:$E,"&lt;"&amp;DATE($B$1,9,1))))</f>
        <v/>
      </c>
      <c r="L129">
        <f>IF($A129="","",IF(SUMIFS(Внески!$D:$D,Внески!$B:$B,$A129,Внески!$E:$E,"&gt;="&amp;DATE($B$1,9,1),Внески!$E:$E,"&lt;"&amp;DATE($B$1,10,1))=0,"",SUMIFS(Внески!$D:$D,Внески!$B:$B,$A129,Внески!$E:$E,"&gt;="&amp;DATE($B$1,9,1),Внески!$E:$E,"&lt;"&amp;DATE($B$1,10,1))))</f>
        <v/>
      </c>
      <c r="M129">
        <f>IF($A129="","",IF(SUMIFS(Внески!$D:$D,Внески!$B:$B,$A129,Внески!$E:$E,"&gt;="&amp;DATE($B$1,10,1),Внески!$E:$E,"&lt;"&amp;DATE($B$1,11,1))=0,"",SUMIFS(Внески!$D:$D,Внески!$B:$B,$A129,Внески!$E:$E,"&gt;="&amp;DATE($B$1,10,1),Внески!$E:$E,"&lt;"&amp;DATE($B$1,11,1))))</f>
        <v/>
      </c>
      <c r="N129">
        <f>IF($A129="","",IF(SUMIFS(Внески!$D:$D,Внески!$B:$B,$A129,Внески!$E:$E,"&gt;="&amp;DATE($B$1,11,1),Внески!$E:$E,"&lt;"&amp;DATE($B$1,12,1))=0,"",SUMIFS(Внески!$D:$D,Внески!$B:$B,$A129,Внески!$E:$E,"&gt;="&amp;DATE($B$1,11,1),Внески!$E:$E,"&lt;"&amp;DATE($B$1,12,1))))</f>
        <v/>
      </c>
      <c r="O129">
        <f>IF($A129="","",IF(SUMIFS(Внески!$D:$D,Внески!$B:$B,$A129,Внески!$E:$E,"&gt;="&amp;DATE($B$1,12,1),Внески!$E:$E,"&lt;"&amp;DATE($B$1,13,1))=0,"",SUMIFS(Внески!$D:$D,Внески!$B:$B,$A129,Внески!$E:$E,"&gt;="&amp;DATE($B$1,12,1),Внески!$E:$E,"&lt;"&amp;DATE($B$1,13,1))))</f>
        <v/>
      </c>
      <c r="P129">
        <f>IF(A129="","",SUM(D129:O129))</f>
        <v/>
      </c>
    </row>
    <row r="130">
      <c r="A130">
        <f>IF(Члени!A128="","",Члени!A128)</f>
        <v/>
      </c>
      <c r="B130">
        <f>IF(A130="","",Члени!B128&amp;" "&amp;Члени!C128)</f>
        <v/>
      </c>
      <c r="C130">
        <f>IF(A130="","",Члени!H128)</f>
        <v/>
      </c>
      <c r="D130">
        <f>IF($A130="","",IF(SUMIFS(Внески!$D:$D,Внески!$B:$B,$A130,Внески!$E:$E,"&gt;="&amp;DATE($B$1,1,1),Внески!$E:$E,"&lt;"&amp;DATE($B$1,2,1))=0,"",SUMIFS(Внески!$D:$D,Внески!$B:$B,$A130,Внески!$E:$E,"&gt;="&amp;DATE($B$1,1,1),Внески!$E:$E,"&lt;"&amp;DATE($B$1,2,1))))</f>
        <v/>
      </c>
      <c r="E130">
        <f>IF($A130="","",IF(SUMIFS(Внески!$D:$D,Внески!$B:$B,$A130,Внески!$E:$E,"&gt;="&amp;DATE($B$1,2,1),Внески!$E:$E,"&lt;"&amp;DATE($B$1,3,1))=0,"",SUMIFS(Внески!$D:$D,Внески!$B:$B,$A130,Внески!$E:$E,"&gt;="&amp;DATE($B$1,2,1),Внески!$E:$E,"&lt;"&amp;DATE($B$1,3,1))))</f>
        <v/>
      </c>
      <c r="F130">
        <f>IF($A130="","",IF(SUMIFS(Внески!$D:$D,Внески!$B:$B,$A130,Внески!$E:$E,"&gt;="&amp;DATE($B$1,3,1),Внески!$E:$E,"&lt;"&amp;DATE($B$1,4,1))=0,"",SUMIFS(Внески!$D:$D,Внески!$B:$B,$A130,Внески!$E:$E,"&gt;="&amp;DATE($B$1,3,1),Внески!$E:$E,"&lt;"&amp;DATE($B$1,4,1))))</f>
        <v/>
      </c>
      <c r="G130">
        <f>IF($A130="","",IF(SUMIFS(Внески!$D:$D,Внески!$B:$B,$A130,Внески!$E:$E,"&gt;="&amp;DATE($B$1,4,1),Внески!$E:$E,"&lt;"&amp;DATE($B$1,5,1))=0,"",SUMIFS(Внески!$D:$D,Внески!$B:$B,$A130,Внески!$E:$E,"&gt;="&amp;DATE($B$1,4,1),Внески!$E:$E,"&lt;"&amp;DATE($B$1,5,1))))</f>
        <v/>
      </c>
      <c r="H130">
        <f>IF($A130="","",IF(SUMIFS(Внески!$D:$D,Внески!$B:$B,$A130,Внески!$E:$E,"&gt;="&amp;DATE($B$1,5,1),Внески!$E:$E,"&lt;"&amp;DATE($B$1,6,1))=0,"",SUMIFS(Внески!$D:$D,Внески!$B:$B,$A130,Внески!$E:$E,"&gt;="&amp;DATE($B$1,5,1),Внески!$E:$E,"&lt;"&amp;DATE($B$1,6,1))))</f>
        <v/>
      </c>
      <c r="I130">
        <f>IF($A130="","",IF(SUMIFS(Внески!$D:$D,Внески!$B:$B,$A130,Внески!$E:$E,"&gt;="&amp;DATE($B$1,6,1),Внески!$E:$E,"&lt;"&amp;DATE($B$1,7,1))=0,"",SUMIFS(Внески!$D:$D,Внески!$B:$B,$A130,Внески!$E:$E,"&gt;="&amp;DATE($B$1,6,1),Внески!$E:$E,"&lt;"&amp;DATE($B$1,7,1))))</f>
        <v/>
      </c>
      <c r="J130">
        <f>IF($A130="","",IF(SUMIFS(Внески!$D:$D,Внески!$B:$B,$A130,Внески!$E:$E,"&gt;="&amp;DATE($B$1,7,1),Внески!$E:$E,"&lt;"&amp;DATE($B$1,8,1))=0,"",SUMIFS(Внески!$D:$D,Внески!$B:$B,$A130,Внески!$E:$E,"&gt;="&amp;DATE($B$1,7,1),Внески!$E:$E,"&lt;"&amp;DATE($B$1,8,1))))</f>
        <v/>
      </c>
      <c r="K130">
        <f>IF($A130="","",IF(SUMIFS(Внески!$D:$D,Внески!$B:$B,$A130,Внески!$E:$E,"&gt;="&amp;DATE($B$1,8,1),Внески!$E:$E,"&lt;"&amp;DATE($B$1,9,1))=0,"",SUMIFS(Внески!$D:$D,Внески!$B:$B,$A130,Внески!$E:$E,"&gt;="&amp;DATE($B$1,8,1),Внески!$E:$E,"&lt;"&amp;DATE($B$1,9,1))))</f>
        <v/>
      </c>
      <c r="L130">
        <f>IF($A130="","",IF(SUMIFS(Внески!$D:$D,Внески!$B:$B,$A130,Внески!$E:$E,"&gt;="&amp;DATE($B$1,9,1),Внески!$E:$E,"&lt;"&amp;DATE($B$1,10,1))=0,"",SUMIFS(Внески!$D:$D,Внески!$B:$B,$A130,Внески!$E:$E,"&gt;="&amp;DATE($B$1,9,1),Внески!$E:$E,"&lt;"&amp;DATE($B$1,10,1))))</f>
        <v/>
      </c>
      <c r="M130">
        <f>IF($A130="","",IF(SUMIFS(Внески!$D:$D,Внески!$B:$B,$A130,Внески!$E:$E,"&gt;="&amp;DATE($B$1,10,1),Внески!$E:$E,"&lt;"&amp;DATE($B$1,11,1))=0,"",SUMIFS(Внески!$D:$D,Внески!$B:$B,$A130,Внески!$E:$E,"&gt;="&amp;DATE($B$1,10,1),Внески!$E:$E,"&lt;"&amp;DATE($B$1,11,1))))</f>
        <v/>
      </c>
      <c r="N130">
        <f>IF($A130="","",IF(SUMIFS(Внески!$D:$D,Внески!$B:$B,$A130,Внески!$E:$E,"&gt;="&amp;DATE($B$1,11,1),Внески!$E:$E,"&lt;"&amp;DATE($B$1,12,1))=0,"",SUMIFS(Внески!$D:$D,Внески!$B:$B,$A130,Внески!$E:$E,"&gt;="&amp;DATE($B$1,11,1),Внески!$E:$E,"&lt;"&amp;DATE($B$1,12,1))))</f>
        <v/>
      </c>
      <c r="O130">
        <f>IF($A130="","",IF(SUMIFS(Внески!$D:$D,Внески!$B:$B,$A130,Внески!$E:$E,"&gt;="&amp;DATE($B$1,12,1),Внески!$E:$E,"&lt;"&amp;DATE($B$1,13,1))=0,"",SUMIFS(Внески!$D:$D,Внески!$B:$B,$A130,Внески!$E:$E,"&gt;="&amp;DATE($B$1,12,1),Внески!$E:$E,"&lt;"&amp;DATE($B$1,13,1))))</f>
        <v/>
      </c>
      <c r="P130">
        <f>IF(A130="","",SUM(D130:O130))</f>
        <v/>
      </c>
    </row>
    <row r="131">
      <c r="A131">
        <f>IF(Члени!A129="","",Члени!A129)</f>
        <v/>
      </c>
      <c r="B131">
        <f>IF(A131="","",Члени!B129&amp;" "&amp;Члени!C129)</f>
        <v/>
      </c>
      <c r="C131">
        <f>IF(A131="","",Члени!H129)</f>
        <v/>
      </c>
      <c r="D131">
        <f>IF($A131="","",IF(SUMIFS(Внески!$D:$D,Внески!$B:$B,$A131,Внески!$E:$E,"&gt;="&amp;DATE($B$1,1,1),Внески!$E:$E,"&lt;"&amp;DATE($B$1,2,1))=0,"",SUMIFS(Внески!$D:$D,Внески!$B:$B,$A131,Внески!$E:$E,"&gt;="&amp;DATE($B$1,1,1),Внески!$E:$E,"&lt;"&amp;DATE($B$1,2,1))))</f>
        <v/>
      </c>
      <c r="E131">
        <f>IF($A131="","",IF(SUMIFS(Внески!$D:$D,Внески!$B:$B,$A131,Внески!$E:$E,"&gt;="&amp;DATE($B$1,2,1),Внески!$E:$E,"&lt;"&amp;DATE($B$1,3,1))=0,"",SUMIFS(Внески!$D:$D,Внески!$B:$B,$A131,Внески!$E:$E,"&gt;="&amp;DATE($B$1,2,1),Внески!$E:$E,"&lt;"&amp;DATE($B$1,3,1))))</f>
        <v/>
      </c>
      <c r="F131">
        <f>IF($A131="","",IF(SUMIFS(Внески!$D:$D,Внески!$B:$B,$A131,Внески!$E:$E,"&gt;="&amp;DATE($B$1,3,1),Внески!$E:$E,"&lt;"&amp;DATE($B$1,4,1))=0,"",SUMIFS(Внески!$D:$D,Внески!$B:$B,$A131,Внески!$E:$E,"&gt;="&amp;DATE($B$1,3,1),Внески!$E:$E,"&lt;"&amp;DATE($B$1,4,1))))</f>
        <v/>
      </c>
      <c r="G131">
        <f>IF($A131="","",IF(SUMIFS(Внески!$D:$D,Внески!$B:$B,$A131,Внески!$E:$E,"&gt;="&amp;DATE($B$1,4,1),Внески!$E:$E,"&lt;"&amp;DATE($B$1,5,1))=0,"",SUMIFS(Внески!$D:$D,Внески!$B:$B,$A131,Внески!$E:$E,"&gt;="&amp;DATE($B$1,4,1),Внески!$E:$E,"&lt;"&amp;DATE($B$1,5,1))))</f>
        <v/>
      </c>
      <c r="H131">
        <f>IF($A131="","",IF(SUMIFS(Внески!$D:$D,Внески!$B:$B,$A131,Внески!$E:$E,"&gt;="&amp;DATE($B$1,5,1),Внески!$E:$E,"&lt;"&amp;DATE($B$1,6,1))=0,"",SUMIFS(Внески!$D:$D,Внески!$B:$B,$A131,Внески!$E:$E,"&gt;="&amp;DATE($B$1,5,1),Внески!$E:$E,"&lt;"&amp;DATE($B$1,6,1))))</f>
        <v/>
      </c>
      <c r="I131">
        <f>IF($A131="","",IF(SUMIFS(Внески!$D:$D,Внески!$B:$B,$A131,Внески!$E:$E,"&gt;="&amp;DATE($B$1,6,1),Внески!$E:$E,"&lt;"&amp;DATE($B$1,7,1))=0,"",SUMIFS(Внески!$D:$D,Внески!$B:$B,$A131,Внески!$E:$E,"&gt;="&amp;DATE($B$1,6,1),Внески!$E:$E,"&lt;"&amp;DATE($B$1,7,1))))</f>
        <v/>
      </c>
      <c r="J131">
        <f>IF($A131="","",IF(SUMIFS(Внески!$D:$D,Внески!$B:$B,$A131,Внески!$E:$E,"&gt;="&amp;DATE($B$1,7,1),Внески!$E:$E,"&lt;"&amp;DATE($B$1,8,1))=0,"",SUMIFS(Внески!$D:$D,Внески!$B:$B,$A131,Внески!$E:$E,"&gt;="&amp;DATE($B$1,7,1),Внески!$E:$E,"&lt;"&amp;DATE($B$1,8,1))))</f>
        <v/>
      </c>
      <c r="K131">
        <f>IF($A131="","",IF(SUMIFS(Внески!$D:$D,Внески!$B:$B,$A131,Внески!$E:$E,"&gt;="&amp;DATE($B$1,8,1),Внески!$E:$E,"&lt;"&amp;DATE($B$1,9,1))=0,"",SUMIFS(Внески!$D:$D,Внески!$B:$B,$A131,Внески!$E:$E,"&gt;="&amp;DATE($B$1,8,1),Внески!$E:$E,"&lt;"&amp;DATE($B$1,9,1))))</f>
        <v/>
      </c>
      <c r="L131">
        <f>IF($A131="","",IF(SUMIFS(Внески!$D:$D,Внески!$B:$B,$A131,Внески!$E:$E,"&gt;="&amp;DATE($B$1,9,1),Внески!$E:$E,"&lt;"&amp;DATE($B$1,10,1))=0,"",SUMIFS(Внески!$D:$D,Внески!$B:$B,$A131,Внески!$E:$E,"&gt;="&amp;DATE($B$1,9,1),Внески!$E:$E,"&lt;"&amp;DATE($B$1,10,1))))</f>
        <v/>
      </c>
      <c r="M131">
        <f>IF($A131="","",IF(SUMIFS(Внески!$D:$D,Внески!$B:$B,$A131,Внески!$E:$E,"&gt;="&amp;DATE($B$1,10,1),Внески!$E:$E,"&lt;"&amp;DATE($B$1,11,1))=0,"",SUMIFS(Внески!$D:$D,Внески!$B:$B,$A131,Внески!$E:$E,"&gt;="&amp;DATE($B$1,10,1),Внески!$E:$E,"&lt;"&amp;DATE($B$1,11,1))))</f>
        <v/>
      </c>
      <c r="N131">
        <f>IF($A131="","",IF(SUMIFS(Внески!$D:$D,Внески!$B:$B,$A131,Внески!$E:$E,"&gt;="&amp;DATE($B$1,11,1),Внески!$E:$E,"&lt;"&amp;DATE($B$1,12,1))=0,"",SUMIFS(Внески!$D:$D,Внески!$B:$B,$A131,Внески!$E:$E,"&gt;="&amp;DATE($B$1,11,1),Внески!$E:$E,"&lt;"&amp;DATE($B$1,12,1))))</f>
        <v/>
      </c>
      <c r="O131">
        <f>IF($A131="","",IF(SUMIFS(Внески!$D:$D,Внески!$B:$B,$A131,Внески!$E:$E,"&gt;="&amp;DATE($B$1,12,1),Внески!$E:$E,"&lt;"&amp;DATE($B$1,13,1))=0,"",SUMIFS(Внески!$D:$D,Внески!$B:$B,$A131,Внески!$E:$E,"&gt;="&amp;DATE($B$1,12,1),Внески!$E:$E,"&lt;"&amp;DATE($B$1,13,1))))</f>
        <v/>
      </c>
      <c r="P131">
        <f>IF(A131="","",SUM(D131:O131))</f>
        <v/>
      </c>
    </row>
    <row r="132">
      <c r="A132">
        <f>IF(Члени!A130="","",Члени!A130)</f>
        <v/>
      </c>
      <c r="B132">
        <f>IF(A132="","",Члени!B130&amp;" "&amp;Члени!C130)</f>
        <v/>
      </c>
      <c r="C132">
        <f>IF(A132="","",Члени!H130)</f>
        <v/>
      </c>
      <c r="D132">
        <f>IF($A132="","",IF(SUMIFS(Внески!$D:$D,Внески!$B:$B,$A132,Внески!$E:$E,"&gt;="&amp;DATE($B$1,1,1),Внески!$E:$E,"&lt;"&amp;DATE($B$1,2,1))=0,"",SUMIFS(Внески!$D:$D,Внески!$B:$B,$A132,Внески!$E:$E,"&gt;="&amp;DATE($B$1,1,1),Внески!$E:$E,"&lt;"&amp;DATE($B$1,2,1))))</f>
        <v/>
      </c>
      <c r="E132">
        <f>IF($A132="","",IF(SUMIFS(Внески!$D:$D,Внески!$B:$B,$A132,Внески!$E:$E,"&gt;="&amp;DATE($B$1,2,1),Внески!$E:$E,"&lt;"&amp;DATE($B$1,3,1))=0,"",SUMIFS(Внески!$D:$D,Внески!$B:$B,$A132,Внески!$E:$E,"&gt;="&amp;DATE($B$1,2,1),Внески!$E:$E,"&lt;"&amp;DATE($B$1,3,1))))</f>
        <v/>
      </c>
      <c r="F132">
        <f>IF($A132="","",IF(SUMIFS(Внески!$D:$D,Внески!$B:$B,$A132,Внески!$E:$E,"&gt;="&amp;DATE($B$1,3,1),Внески!$E:$E,"&lt;"&amp;DATE($B$1,4,1))=0,"",SUMIFS(Внески!$D:$D,Внески!$B:$B,$A132,Внески!$E:$E,"&gt;="&amp;DATE($B$1,3,1),Внески!$E:$E,"&lt;"&amp;DATE($B$1,4,1))))</f>
        <v/>
      </c>
      <c r="G132">
        <f>IF($A132="","",IF(SUMIFS(Внески!$D:$D,Внески!$B:$B,$A132,Внески!$E:$E,"&gt;="&amp;DATE($B$1,4,1),Внески!$E:$E,"&lt;"&amp;DATE($B$1,5,1))=0,"",SUMIFS(Внески!$D:$D,Внески!$B:$B,$A132,Внески!$E:$E,"&gt;="&amp;DATE($B$1,4,1),Внески!$E:$E,"&lt;"&amp;DATE($B$1,5,1))))</f>
        <v/>
      </c>
      <c r="H132">
        <f>IF($A132="","",IF(SUMIFS(Внески!$D:$D,Внески!$B:$B,$A132,Внески!$E:$E,"&gt;="&amp;DATE($B$1,5,1),Внески!$E:$E,"&lt;"&amp;DATE($B$1,6,1))=0,"",SUMIFS(Внески!$D:$D,Внески!$B:$B,$A132,Внески!$E:$E,"&gt;="&amp;DATE($B$1,5,1),Внески!$E:$E,"&lt;"&amp;DATE($B$1,6,1))))</f>
        <v/>
      </c>
      <c r="I132">
        <f>IF($A132="","",IF(SUMIFS(Внески!$D:$D,Внески!$B:$B,$A132,Внески!$E:$E,"&gt;="&amp;DATE($B$1,6,1),Внески!$E:$E,"&lt;"&amp;DATE($B$1,7,1))=0,"",SUMIFS(Внески!$D:$D,Внески!$B:$B,$A132,Внески!$E:$E,"&gt;="&amp;DATE($B$1,6,1),Внески!$E:$E,"&lt;"&amp;DATE($B$1,7,1))))</f>
        <v/>
      </c>
      <c r="J132">
        <f>IF($A132="","",IF(SUMIFS(Внески!$D:$D,Внески!$B:$B,$A132,Внески!$E:$E,"&gt;="&amp;DATE($B$1,7,1),Внески!$E:$E,"&lt;"&amp;DATE($B$1,8,1))=0,"",SUMIFS(Внески!$D:$D,Внески!$B:$B,$A132,Внески!$E:$E,"&gt;="&amp;DATE($B$1,7,1),Внески!$E:$E,"&lt;"&amp;DATE($B$1,8,1))))</f>
        <v/>
      </c>
      <c r="K132">
        <f>IF($A132="","",IF(SUMIFS(Внески!$D:$D,Внески!$B:$B,$A132,Внески!$E:$E,"&gt;="&amp;DATE($B$1,8,1),Внески!$E:$E,"&lt;"&amp;DATE($B$1,9,1))=0,"",SUMIFS(Внески!$D:$D,Внески!$B:$B,$A132,Внески!$E:$E,"&gt;="&amp;DATE($B$1,8,1),Внески!$E:$E,"&lt;"&amp;DATE($B$1,9,1))))</f>
        <v/>
      </c>
      <c r="L132">
        <f>IF($A132="","",IF(SUMIFS(Внески!$D:$D,Внески!$B:$B,$A132,Внески!$E:$E,"&gt;="&amp;DATE($B$1,9,1),Внески!$E:$E,"&lt;"&amp;DATE($B$1,10,1))=0,"",SUMIFS(Внески!$D:$D,Внески!$B:$B,$A132,Внески!$E:$E,"&gt;="&amp;DATE($B$1,9,1),Внески!$E:$E,"&lt;"&amp;DATE($B$1,10,1))))</f>
        <v/>
      </c>
      <c r="M132">
        <f>IF($A132="","",IF(SUMIFS(Внески!$D:$D,Внески!$B:$B,$A132,Внески!$E:$E,"&gt;="&amp;DATE($B$1,10,1),Внески!$E:$E,"&lt;"&amp;DATE($B$1,11,1))=0,"",SUMIFS(Внески!$D:$D,Внески!$B:$B,$A132,Внески!$E:$E,"&gt;="&amp;DATE($B$1,10,1),Внески!$E:$E,"&lt;"&amp;DATE($B$1,11,1))))</f>
        <v/>
      </c>
      <c r="N132">
        <f>IF($A132="","",IF(SUMIFS(Внески!$D:$D,Внески!$B:$B,$A132,Внески!$E:$E,"&gt;="&amp;DATE($B$1,11,1),Внески!$E:$E,"&lt;"&amp;DATE($B$1,12,1))=0,"",SUMIFS(Внески!$D:$D,Внески!$B:$B,$A132,Внески!$E:$E,"&gt;="&amp;DATE($B$1,11,1),Внески!$E:$E,"&lt;"&amp;DATE($B$1,12,1))))</f>
        <v/>
      </c>
      <c r="O132">
        <f>IF($A132="","",IF(SUMIFS(Внески!$D:$D,Внески!$B:$B,$A132,Внески!$E:$E,"&gt;="&amp;DATE($B$1,12,1),Внески!$E:$E,"&lt;"&amp;DATE($B$1,13,1))=0,"",SUMIFS(Внески!$D:$D,Внески!$B:$B,$A132,Внески!$E:$E,"&gt;="&amp;DATE($B$1,12,1),Внески!$E:$E,"&lt;"&amp;DATE($B$1,13,1))))</f>
        <v/>
      </c>
      <c r="P132">
        <f>IF(A132="","",SUM(D132:O132))</f>
        <v/>
      </c>
    </row>
    <row r="133">
      <c r="A133">
        <f>IF(Члени!A131="","",Члени!A131)</f>
        <v/>
      </c>
      <c r="B133">
        <f>IF(A133="","",Члени!B131&amp;" "&amp;Члени!C131)</f>
        <v/>
      </c>
      <c r="C133">
        <f>IF(A133="","",Члени!H131)</f>
        <v/>
      </c>
      <c r="D133">
        <f>IF($A133="","",IF(SUMIFS(Внески!$D:$D,Внески!$B:$B,$A133,Внески!$E:$E,"&gt;="&amp;DATE($B$1,1,1),Внески!$E:$E,"&lt;"&amp;DATE($B$1,2,1))=0,"",SUMIFS(Внески!$D:$D,Внески!$B:$B,$A133,Внески!$E:$E,"&gt;="&amp;DATE($B$1,1,1),Внески!$E:$E,"&lt;"&amp;DATE($B$1,2,1))))</f>
        <v/>
      </c>
      <c r="E133">
        <f>IF($A133="","",IF(SUMIFS(Внески!$D:$D,Внески!$B:$B,$A133,Внески!$E:$E,"&gt;="&amp;DATE($B$1,2,1),Внески!$E:$E,"&lt;"&amp;DATE($B$1,3,1))=0,"",SUMIFS(Внески!$D:$D,Внески!$B:$B,$A133,Внески!$E:$E,"&gt;="&amp;DATE($B$1,2,1),Внески!$E:$E,"&lt;"&amp;DATE($B$1,3,1))))</f>
        <v/>
      </c>
      <c r="F133">
        <f>IF($A133="","",IF(SUMIFS(Внески!$D:$D,Внески!$B:$B,$A133,Внески!$E:$E,"&gt;="&amp;DATE($B$1,3,1),Внески!$E:$E,"&lt;"&amp;DATE($B$1,4,1))=0,"",SUMIFS(Внески!$D:$D,Внески!$B:$B,$A133,Внески!$E:$E,"&gt;="&amp;DATE($B$1,3,1),Внески!$E:$E,"&lt;"&amp;DATE($B$1,4,1))))</f>
        <v/>
      </c>
      <c r="G133">
        <f>IF($A133="","",IF(SUMIFS(Внески!$D:$D,Внески!$B:$B,$A133,Внески!$E:$E,"&gt;="&amp;DATE($B$1,4,1),Внески!$E:$E,"&lt;"&amp;DATE($B$1,5,1))=0,"",SUMIFS(Внески!$D:$D,Внески!$B:$B,$A133,Внески!$E:$E,"&gt;="&amp;DATE($B$1,4,1),Внески!$E:$E,"&lt;"&amp;DATE($B$1,5,1))))</f>
        <v/>
      </c>
      <c r="H133">
        <f>IF($A133="","",IF(SUMIFS(Внески!$D:$D,Внески!$B:$B,$A133,Внески!$E:$E,"&gt;="&amp;DATE($B$1,5,1),Внески!$E:$E,"&lt;"&amp;DATE($B$1,6,1))=0,"",SUMIFS(Внески!$D:$D,Внески!$B:$B,$A133,Внески!$E:$E,"&gt;="&amp;DATE($B$1,5,1),Внески!$E:$E,"&lt;"&amp;DATE($B$1,6,1))))</f>
        <v/>
      </c>
      <c r="I133">
        <f>IF($A133="","",IF(SUMIFS(Внески!$D:$D,Внески!$B:$B,$A133,Внески!$E:$E,"&gt;="&amp;DATE($B$1,6,1),Внески!$E:$E,"&lt;"&amp;DATE($B$1,7,1))=0,"",SUMIFS(Внески!$D:$D,Внески!$B:$B,$A133,Внески!$E:$E,"&gt;="&amp;DATE($B$1,6,1),Внески!$E:$E,"&lt;"&amp;DATE($B$1,7,1))))</f>
        <v/>
      </c>
      <c r="J133">
        <f>IF($A133="","",IF(SUMIFS(Внески!$D:$D,Внески!$B:$B,$A133,Внески!$E:$E,"&gt;="&amp;DATE($B$1,7,1),Внески!$E:$E,"&lt;"&amp;DATE($B$1,8,1))=0,"",SUMIFS(Внески!$D:$D,Внески!$B:$B,$A133,Внески!$E:$E,"&gt;="&amp;DATE($B$1,7,1),Внески!$E:$E,"&lt;"&amp;DATE($B$1,8,1))))</f>
        <v/>
      </c>
      <c r="K133">
        <f>IF($A133="","",IF(SUMIFS(Внески!$D:$D,Внески!$B:$B,$A133,Внески!$E:$E,"&gt;="&amp;DATE($B$1,8,1),Внески!$E:$E,"&lt;"&amp;DATE($B$1,9,1))=0,"",SUMIFS(Внески!$D:$D,Внески!$B:$B,$A133,Внески!$E:$E,"&gt;="&amp;DATE($B$1,8,1),Внески!$E:$E,"&lt;"&amp;DATE($B$1,9,1))))</f>
        <v/>
      </c>
      <c r="L133">
        <f>IF($A133="","",IF(SUMIFS(Внески!$D:$D,Внески!$B:$B,$A133,Внески!$E:$E,"&gt;="&amp;DATE($B$1,9,1),Внески!$E:$E,"&lt;"&amp;DATE($B$1,10,1))=0,"",SUMIFS(Внески!$D:$D,Внески!$B:$B,$A133,Внески!$E:$E,"&gt;="&amp;DATE($B$1,9,1),Внески!$E:$E,"&lt;"&amp;DATE($B$1,10,1))))</f>
        <v/>
      </c>
      <c r="M133">
        <f>IF($A133="","",IF(SUMIFS(Внески!$D:$D,Внески!$B:$B,$A133,Внески!$E:$E,"&gt;="&amp;DATE($B$1,10,1),Внески!$E:$E,"&lt;"&amp;DATE($B$1,11,1))=0,"",SUMIFS(Внески!$D:$D,Внески!$B:$B,$A133,Внески!$E:$E,"&gt;="&amp;DATE($B$1,10,1),Внески!$E:$E,"&lt;"&amp;DATE($B$1,11,1))))</f>
        <v/>
      </c>
      <c r="N133">
        <f>IF($A133="","",IF(SUMIFS(Внески!$D:$D,Внески!$B:$B,$A133,Внески!$E:$E,"&gt;="&amp;DATE($B$1,11,1),Внески!$E:$E,"&lt;"&amp;DATE($B$1,12,1))=0,"",SUMIFS(Внески!$D:$D,Внески!$B:$B,$A133,Внески!$E:$E,"&gt;="&amp;DATE($B$1,11,1),Внески!$E:$E,"&lt;"&amp;DATE($B$1,12,1))))</f>
        <v/>
      </c>
      <c r="O133">
        <f>IF($A133="","",IF(SUMIFS(Внески!$D:$D,Внески!$B:$B,$A133,Внески!$E:$E,"&gt;="&amp;DATE($B$1,12,1),Внески!$E:$E,"&lt;"&amp;DATE($B$1,13,1))=0,"",SUMIFS(Внески!$D:$D,Внески!$B:$B,$A133,Внески!$E:$E,"&gt;="&amp;DATE($B$1,12,1),Внески!$E:$E,"&lt;"&amp;DATE($B$1,13,1))))</f>
        <v/>
      </c>
      <c r="P133">
        <f>IF(A133="","",SUM(D133:O133))</f>
        <v/>
      </c>
    </row>
    <row r="134">
      <c r="A134">
        <f>IF(Члени!A132="","",Члени!A132)</f>
        <v/>
      </c>
      <c r="B134">
        <f>IF(A134="","",Члени!B132&amp;" "&amp;Члени!C132)</f>
        <v/>
      </c>
      <c r="C134">
        <f>IF(A134="","",Члени!H132)</f>
        <v/>
      </c>
      <c r="D134">
        <f>IF($A134="","",IF(SUMIFS(Внески!$D:$D,Внески!$B:$B,$A134,Внески!$E:$E,"&gt;="&amp;DATE($B$1,1,1),Внески!$E:$E,"&lt;"&amp;DATE($B$1,2,1))=0,"",SUMIFS(Внески!$D:$D,Внески!$B:$B,$A134,Внески!$E:$E,"&gt;="&amp;DATE($B$1,1,1),Внески!$E:$E,"&lt;"&amp;DATE($B$1,2,1))))</f>
        <v/>
      </c>
      <c r="E134">
        <f>IF($A134="","",IF(SUMIFS(Внески!$D:$D,Внески!$B:$B,$A134,Внески!$E:$E,"&gt;="&amp;DATE($B$1,2,1),Внески!$E:$E,"&lt;"&amp;DATE($B$1,3,1))=0,"",SUMIFS(Внески!$D:$D,Внески!$B:$B,$A134,Внески!$E:$E,"&gt;="&amp;DATE($B$1,2,1),Внески!$E:$E,"&lt;"&amp;DATE($B$1,3,1))))</f>
        <v/>
      </c>
      <c r="F134">
        <f>IF($A134="","",IF(SUMIFS(Внески!$D:$D,Внески!$B:$B,$A134,Внески!$E:$E,"&gt;="&amp;DATE($B$1,3,1),Внески!$E:$E,"&lt;"&amp;DATE($B$1,4,1))=0,"",SUMIFS(Внески!$D:$D,Внески!$B:$B,$A134,Внески!$E:$E,"&gt;="&amp;DATE($B$1,3,1),Внески!$E:$E,"&lt;"&amp;DATE($B$1,4,1))))</f>
        <v/>
      </c>
      <c r="G134">
        <f>IF($A134="","",IF(SUMIFS(Внески!$D:$D,Внески!$B:$B,$A134,Внески!$E:$E,"&gt;="&amp;DATE($B$1,4,1),Внески!$E:$E,"&lt;"&amp;DATE($B$1,5,1))=0,"",SUMIFS(Внески!$D:$D,Внески!$B:$B,$A134,Внески!$E:$E,"&gt;="&amp;DATE($B$1,4,1),Внески!$E:$E,"&lt;"&amp;DATE($B$1,5,1))))</f>
        <v/>
      </c>
      <c r="H134">
        <f>IF($A134="","",IF(SUMIFS(Внески!$D:$D,Внески!$B:$B,$A134,Внески!$E:$E,"&gt;="&amp;DATE($B$1,5,1),Внески!$E:$E,"&lt;"&amp;DATE($B$1,6,1))=0,"",SUMIFS(Внески!$D:$D,Внески!$B:$B,$A134,Внески!$E:$E,"&gt;="&amp;DATE($B$1,5,1),Внески!$E:$E,"&lt;"&amp;DATE($B$1,6,1))))</f>
        <v/>
      </c>
      <c r="I134">
        <f>IF($A134="","",IF(SUMIFS(Внески!$D:$D,Внески!$B:$B,$A134,Внески!$E:$E,"&gt;="&amp;DATE($B$1,6,1),Внески!$E:$E,"&lt;"&amp;DATE($B$1,7,1))=0,"",SUMIFS(Внески!$D:$D,Внески!$B:$B,$A134,Внески!$E:$E,"&gt;="&amp;DATE($B$1,6,1),Внески!$E:$E,"&lt;"&amp;DATE($B$1,7,1))))</f>
        <v/>
      </c>
      <c r="J134">
        <f>IF($A134="","",IF(SUMIFS(Внески!$D:$D,Внески!$B:$B,$A134,Внески!$E:$E,"&gt;="&amp;DATE($B$1,7,1),Внески!$E:$E,"&lt;"&amp;DATE($B$1,8,1))=0,"",SUMIFS(Внески!$D:$D,Внески!$B:$B,$A134,Внески!$E:$E,"&gt;="&amp;DATE($B$1,7,1),Внески!$E:$E,"&lt;"&amp;DATE($B$1,8,1))))</f>
        <v/>
      </c>
      <c r="K134">
        <f>IF($A134="","",IF(SUMIFS(Внески!$D:$D,Внески!$B:$B,$A134,Внески!$E:$E,"&gt;="&amp;DATE($B$1,8,1),Внески!$E:$E,"&lt;"&amp;DATE($B$1,9,1))=0,"",SUMIFS(Внески!$D:$D,Внески!$B:$B,$A134,Внески!$E:$E,"&gt;="&amp;DATE($B$1,8,1),Внески!$E:$E,"&lt;"&amp;DATE($B$1,9,1))))</f>
        <v/>
      </c>
      <c r="L134">
        <f>IF($A134="","",IF(SUMIFS(Внески!$D:$D,Внески!$B:$B,$A134,Внески!$E:$E,"&gt;="&amp;DATE($B$1,9,1),Внески!$E:$E,"&lt;"&amp;DATE($B$1,10,1))=0,"",SUMIFS(Внески!$D:$D,Внески!$B:$B,$A134,Внески!$E:$E,"&gt;="&amp;DATE($B$1,9,1),Внески!$E:$E,"&lt;"&amp;DATE($B$1,10,1))))</f>
        <v/>
      </c>
      <c r="M134">
        <f>IF($A134="","",IF(SUMIFS(Внески!$D:$D,Внески!$B:$B,$A134,Внески!$E:$E,"&gt;="&amp;DATE($B$1,10,1),Внески!$E:$E,"&lt;"&amp;DATE($B$1,11,1))=0,"",SUMIFS(Внески!$D:$D,Внески!$B:$B,$A134,Внески!$E:$E,"&gt;="&amp;DATE($B$1,10,1),Внески!$E:$E,"&lt;"&amp;DATE($B$1,11,1))))</f>
        <v/>
      </c>
      <c r="N134">
        <f>IF($A134="","",IF(SUMIFS(Внески!$D:$D,Внески!$B:$B,$A134,Внески!$E:$E,"&gt;="&amp;DATE($B$1,11,1),Внески!$E:$E,"&lt;"&amp;DATE($B$1,12,1))=0,"",SUMIFS(Внески!$D:$D,Внески!$B:$B,$A134,Внески!$E:$E,"&gt;="&amp;DATE($B$1,11,1),Внески!$E:$E,"&lt;"&amp;DATE($B$1,12,1))))</f>
        <v/>
      </c>
      <c r="O134">
        <f>IF($A134="","",IF(SUMIFS(Внески!$D:$D,Внески!$B:$B,$A134,Внески!$E:$E,"&gt;="&amp;DATE($B$1,12,1),Внески!$E:$E,"&lt;"&amp;DATE($B$1,13,1))=0,"",SUMIFS(Внески!$D:$D,Внески!$B:$B,$A134,Внески!$E:$E,"&gt;="&amp;DATE($B$1,12,1),Внески!$E:$E,"&lt;"&amp;DATE($B$1,13,1))))</f>
        <v/>
      </c>
      <c r="P134">
        <f>IF(A134="","",SUM(D134:O134))</f>
        <v/>
      </c>
    </row>
    <row r="135">
      <c r="A135">
        <f>IF(Члени!A133="","",Члени!A133)</f>
        <v/>
      </c>
      <c r="B135">
        <f>IF(A135="","",Члени!B133&amp;" "&amp;Члени!C133)</f>
        <v/>
      </c>
      <c r="C135">
        <f>IF(A135="","",Члени!H133)</f>
        <v/>
      </c>
      <c r="D135">
        <f>IF($A135="","",IF(SUMIFS(Внески!$D:$D,Внески!$B:$B,$A135,Внески!$E:$E,"&gt;="&amp;DATE($B$1,1,1),Внески!$E:$E,"&lt;"&amp;DATE($B$1,2,1))=0,"",SUMIFS(Внески!$D:$D,Внески!$B:$B,$A135,Внески!$E:$E,"&gt;="&amp;DATE($B$1,1,1),Внески!$E:$E,"&lt;"&amp;DATE($B$1,2,1))))</f>
        <v/>
      </c>
      <c r="E135">
        <f>IF($A135="","",IF(SUMIFS(Внески!$D:$D,Внески!$B:$B,$A135,Внески!$E:$E,"&gt;="&amp;DATE($B$1,2,1),Внески!$E:$E,"&lt;"&amp;DATE($B$1,3,1))=0,"",SUMIFS(Внески!$D:$D,Внески!$B:$B,$A135,Внески!$E:$E,"&gt;="&amp;DATE($B$1,2,1),Внески!$E:$E,"&lt;"&amp;DATE($B$1,3,1))))</f>
        <v/>
      </c>
      <c r="F135">
        <f>IF($A135="","",IF(SUMIFS(Внески!$D:$D,Внески!$B:$B,$A135,Внески!$E:$E,"&gt;="&amp;DATE($B$1,3,1),Внески!$E:$E,"&lt;"&amp;DATE($B$1,4,1))=0,"",SUMIFS(Внески!$D:$D,Внески!$B:$B,$A135,Внески!$E:$E,"&gt;="&amp;DATE($B$1,3,1),Внески!$E:$E,"&lt;"&amp;DATE($B$1,4,1))))</f>
        <v/>
      </c>
      <c r="G135">
        <f>IF($A135="","",IF(SUMIFS(Внески!$D:$D,Внески!$B:$B,$A135,Внески!$E:$E,"&gt;="&amp;DATE($B$1,4,1),Внески!$E:$E,"&lt;"&amp;DATE($B$1,5,1))=0,"",SUMIFS(Внески!$D:$D,Внески!$B:$B,$A135,Внески!$E:$E,"&gt;="&amp;DATE($B$1,4,1),Внески!$E:$E,"&lt;"&amp;DATE($B$1,5,1))))</f>
        <v/>
      </c>
      <c r="H135">
        <f>IF($A135="","",IF(SUMIFS(Внески!$D:$D,Внески!$B:$B,$A135,Внески!$E:$E,"&gt;="&amp;DATE($B$1,5,1),Внески!$E:$E,"&lt;"&amp;DATE($B$1,6,1))=0,"",SUMIFS(Внески!$D:$D,Внески!$B:$B,$A135,Внески!$E:$E,"&gt;="&amp;DATE($B$1,5,1),Внески!$E:$E,"&lt;"&amp;DATE($B$1,6,1))))</f>
        <v/>
      </c>
      <c r="I135">
        <f>IF($A135="","",IF(SUMIFS(Внески!$D:$D,Внески!$B:$B,$A135,Внески!$E:$E,"&gt;="&amp;DATE($B$1,6,1),Внески!$E:$E,"&lt;"&amp;DATE($B$1,7,1))=0,"",SUMIFS(Внески!$D:$D,Внески!$B:$B,$A135,Внески!$E:$E,"&gt;="&amp;DATE($B$1,6,1),Внески!$E:$E,"&lt;"&amp;DATE($B$1,7,1))))</f>
        <v/>
      </c>
      <c r="J135">
        <f>IF($A135="","",IF(SUMIFS(Внески!$D:$D,Внески!$B:$B,$A135,Внески!$E:$E,"&gt;="&amp;DATE($B$1,7,1),Внески!$E:$E,"&lt;"&amp;DATE($B$1,8,1))=0,"",SUMIFS(Внески!$D:$D,Внески!$B:$B,$A135,Внески!$E:$E,"&gt;="&amp;DATE($B$1,7,1),Внески!$E:$E,"&lt;"&amp;DATE($B$1,8,1))))</f>
        <v/>
      </c>
      <c r="K135">
        <f>IF($A135="","",IF(SUMIFS(Внески!$D:$D,Внески!$B:$B,$A135,Внески!$E:$E,"&gt;="&amp;DATE($B$1,8,1),Внески!$E:$E,"&lt;"&amp;DATE($B$1,9,1))=0,"",SUMIFS(Внески!$D:$D,Внески!$B:$B,$A135,Внески!$E:$E,"&gt;="&amp;DATE($B$1,8,1),Внески!$E:$E,"&lt;"&amp;DATE($B$1,9,1))))</f>
        <v/>
      </c>
      <c r="L135">
        <f>IF($A135="","",IF(SUMIFS(Внески!$D:$D,Внески!$B:$B,$A135,Внески!$E:$E,"&gt;="&amp;DATE($B$1,9,1),Внески!$E:$E,"&lt;"&amp;DATE($B$1,10,1))=0,"",SUMIFS(Внески!$D:$D,Внески!$B:$B,$A135,Внески!$E:$E,"&gt;="&amp;DATE($B$1,9,1),Внески!$E:$E,"&lt;"&amp;DATE($B$1,10,1))))</f>
        <v/>
      </c>
      <c r="M135">
        <f>IF($A135="","",IF(SUMIFS(Внески!$D:$D,Внески!$B:$B,$A135,Внески!$E:$E,"&gt;="&amp;DATE($B$1,10,1),Внески!$E:$E,"&lt;"&amp;DATE($B$1,11,1))=0,"",SUMIFS(Внески!$D:$D,Внески!$B:$B,$A135,Внески!$E:$E,"&gt;="&amp;DATE($B$1,10,1),Внески!$E:$E,"&lt;"&amp;DATE($B$1,11,1))))</f>
        <v/>
      </c>
      <c r="N135">
        <f>IF($A135="","",IF(SUMIFS(Внески!$D:$D,Внески!$B:$B,$A135,Внески!$E:$E,"&gt;="&amp;DATE($B$1,11,1),Внески!$E:$E,"&lt;"&amp;DATE($B$1,12,1))=0,"",SUMIFS(Внески!$D:$D,Внески!$B:$B,$A135,Внески!$E:$E,"&gt;="&amp;DATE($B$1,11,1),Внески!$E:$E,"&lt;"&amp;DATE($B$1,12,1))))</f>
        <v/>
      </c>
      <c r="O135">
        <f>IF($A135="","",IF(SUMIFS(Внески!$D:$D,Внески!$B:$B,$A135,Внески!$E:$E,"&gt;="&amp;DATE($B$1,12,1),Внески!$E:$E,"&lt;"&amp;DATE($B$1,13,1))=0,"",SUMIFS(Внески!$D:$D,Внески!$B:$B,$A135,Внески!$E:$E,"&gt;="&amp;DATE($B$1,12,1),Внески!$E:$E,"&lt;"&amp;DATE($B$1,13,1))))</f>
        <v/>
      </c>
      <c r="P135">
        <f>IF(A135="","",SUM(D135:O135))</f>
        <v/>
      </c>
    </row>
    <row r="136">
      <c r="A136">
        <f>IF(Члени!A134="","",Члени!A134)</f>
        <v/>
      </c>
      <c r="B136">
        <f>IF(A136="","",Члени!B134&amp;" "&amp;Члени!C134)</f>
        <v/>
      </c>
      <c r="C136">
        <f>IF(A136="","",Члени!H134)</f>
        <v/>
      </c>
      <c r="D136">
        <f>IF($A136="","",IF(SUMIFS(Внески!$D:$D,Внески!$B:$B,$A136,Внески!$E:$E,"&gt;="&amp;DATE($B$1,1,1),Внески!$E:$E,"&lt;"&amp;DATE($B$1,2,1))=0,"",SUMIFS(Внески!$D:$D,Внески!$B:$B,$A136,Внески!$E:$E,"&gt;="&amp;DATE($B$1,1,1),Внески!$E:$E,"&lt;"&amp;DATE($B$1,2,1))))</f>
        <v/>
      </c>
      <c r="E136">
        <f>IF($A136="","",IF(SUMIFS(Внески!$D:$D,Внески!$B:$B,$A136,Внески!$E:$E,"&gt;="&amp;DATE($B$1,2,1),Внески!$E:$E,"&lt;"&amp;DATE($B$1,3,1))=0,"",SUMIFS(Внески!$D:$D,Внески!$B:$B,$A136,Внески!$E:$E,"&gt;="&amp;DATE($B$1,2,1),Внески!$E:$E,"&lt;"&amp;DATE($B$1,3,1))))</f>
        <v/>
      </c>
      <c r="F136">
        <f>IF($A136="","",IF(SUMIFS(Внески!$D:$D,Внески!$B:$B,$A136,Внески!$E:$E,"&gt;="&amp;DATE($B$1,3,1),Внески!$E:$E,"&lt;"&amp;DATE($B$1,4,1))=0,"",SUMIFS(Внески!$D:$D,Внески!$B:$B,$A136,Внески!$E:$E,"&gt;="&amp;DATE($B$1,3,1),Внески!$E:$E,"&lt;"&amp;DATE($B$1,4,1))))</f>
        <v/>
      </c>
      <c r="G136">
        <f>IF($A136="","",IF(SUMIFS(Внески!$D:$D,Внески!$B:$B,$A136,Внески!$E:$E,"&gt;="&amp;DATE($B$1,4,1),Внески!$E:$E,"&lt;"&amp;DATE($B$1,5,1))=0,"",SUMIFS(Внески!$D:$D,Внески!$B:$B,$A136,Внески!$E:$E,"&gt;="&amp;DATE($B$1,4,1),Внески!$E:$E,"&lt;"&amp;DATE($B$1,5,1))))</f>
        <v/>
      </c>
      <c r="H136">
        <f>IF($A136="","",IF(SUMIFS(Внески!$D:$D,Внески!$B:$B,$A136,Внески!$E:$E,"&gt;="&amp;DATE($B$1,5,1),Внески!$E:$E,"&lt;"&amp;DATE($B$1,6,1))=0,"",SUMIFS(Внески!$D:$D,Внески!$B:$B,$A136,Внески!$E:$E,"&gt;="&amp;DATE($B$1,5,1),Внески!$E:$E,"&lt;"&amp;DATE($B$1,6,1))))</f>
        <v/>
      </c>
      <c r="I136">
        <f>IF($A136="","",IF(SUMIFS(Внески!$D:$D,Внески!$B:$B,$A136,Внески!$E:$E,"&gt;="&amp;DATE($B$1,6,1),Внески!$E:$E,"&lt;"&amp;DATE($B$1,7,1))=0,"",SUMIFS(Внески!$D:$D,Внески!$B:$B,$A136,Внески!$E:$E,"&gt;="&amp;DATE($B$1,6,1),Внески!$E:$E,"&lt;"&amp;DATE($B$1,7,1))))</f>
        <v/>
      </c>
      <c r="J136">
        <f>IF($A136="","",IF(SUMIFS(Внески!$D:$D,Внески!$B:$B,$A136,Внески!$E:$E,"&gt;="&amp;DATE($B$1,7,1),Внески!$E:$E,"&lt;"&amp;DATE($B$1,8,1))=0,"",SUMIFS(Внески!$D:$D,Внески!$B:$B,$A136,Внески!$E:$E,"&gt;="&amp;DATE($B$1,7,1),Внески!$E:$E,"&lt;"&amp;DATE($B$1,8,1))))</f>
        <v/>
      </c>
      <c r="K136">
        <f>IF($A136="","",IF(SUMIFS(Внески!$D:$D,Внески!$B:$B,$A136,Внески!$E:$E,"&gt;="&amp;DATE($B$1,8,1),Внески!$E:$E,"&lt;"&amp;DATE($B$1,9,1))=0,"",SUMIFS(Внески!$D:$D,Внески!$B:$B,$A136,Внески!$E:$E,"&gt;="&amp;DATE($B$1,8,1),Внески!$E:$E,"&lt;"&amp;DATE($B$1,9,1))))</f>
        <v/>
      </c>
      <c r="L136">
        <f>IF($A136="","",IF(SUMIFS(Внески!$D:$D,Внески!$B:$B,$A136,Внески!$E:$E,"&gt;="&amp;DATE($B$1,9,1),Внески!$E:$E,"&lt;"&amp;DATE($B$1,10,1))=0,"",SUMIFS(Внески!$D:$D,Внески!$B:$B,$A136,Внески!$E:$E,"&gt;="&amp;DATE($B$1,9,1),Внески!$E:$E,"&lt;"&amp;DATE($B$1,10,1))))</f>
        <v/>
      </c>
      <c r="M136">
        <f>IF($A136="","",IF(SUMIFS(Внески!$D:$D,Внески!$B:$B,$A136,Внески!$E:$E,"&gt;="&amp;DATE($B$1,10,1),Внески!$E:$E,"&lt;"&amp;DATE($B$1,11,1))=0,"",SUMIFS(Внески!$D:$D,Внески!$B:$B,$A136,Внески!$E:$E,"&gt;="&amp;DATE($B$1,10,1),Внески!$E:$E,"&lt;"&amp;DATE($B$1,11,1))))</f>
        <v/>
      </c>
      <c r="N136">
        <f>IF($A136="","",IF(SUMIFS(Внески!$D:$D,Внески!$B:$B,$A136,Внески!$E:$E,"&gt;="&amp;DATE($B$1,11,1),Внески!$E:$E,"&lt;"&amp;DATE($B$1,12,1))=0,"",SUMIFS(Внески!$D:$D,Внески!$B:$B,$A136,Внески!$E:$E,"&gt;="&amp;DATE($B$1,11,1),Внески!$E:$E,"&lt;"&amp;DATE($B$1,12,1))))</f>
        <v/>
      </c>
      <c r="O136">
        <f>IF($A136="","",IF(SUMIFS(Внески!$D:$D,Внески!$B:$B,$A136,Внески!$E:$E,"&gt;="&amp;DATE($B$1,12,1),Внески!$E:$E,"&lt;"&amp;DATE($B$1,13,1))=0,"",SUMIFS(Внески!$D:$D,Внески!$B:$B,$A136,Внески!$E:$E,"&gt;="&amp;DATE($B$1,12,1),Внески!$E:$E,"&lt;"&amp;DATE($B$1,13,1))))</f>
        <v/>
      </c>
      <c r="P136">
        <f>IF(A136="","",SUM(D136:O136))</f>
        <v/>
      </c>
    </row>
    <row r="137">
      <c r="A137">
        <f>IF(Члени!A135="","",Члени!A135)</f>
        <v/>
      </c>
      <c r="B137">
        <f>IF(A137="","",Члени!B135&amp;" "&amp;Члени!C135)</f>
        <v/>
      </c>
      <c r="C137">
        <f>IF(A137="","",Члени!H135)</f>
        <v/>
      </c>
      <c r="D137">
        <f>IF($A137="","",IF(SUMIFS(Внески!$D:$D,Внески!$B:$B,$A137,Внески!$E:$E,"&gt;="&amp;DATE($B$1,1,1),Внески!$E:$E,"&lt;"&amp;DATE($B$1,2,1))=0,"",SUMIFS(Внески!$D:$D,Внески!$B:$B,$A137,Внески!$E:$E,"&gt;="&amp;DATE($B$1,1,1),Внески!$E:$E,"&lt;"&amp;DATE($B$1,2,1))))</f>
        <v/>
      </c>
      <c r="E137">
        <f>IF($A137="","",IF(SUMIFS(Внески!$D:$D,Внески!$B:$B,$A137,Внески!$E:$E,"&gt;="&amp;DATE($B$1,2,1),Внески!$E:$E,"&lt;"&amp;DATE($B$1,3,1))=0,"",SUMIFS(Внески!$D:$D,Внески!$B:$B,$A137,Внески!$E:$E,"&gt;="&amp;DATE($B$1,2,1),Внески!$E:$E,"&lt;"&amp;DATE($B$1,3,1))))</f>
        <v/>
      </c>
      <c r="F137">
        <f>IF($A137="","",IF(SUMIFS(Внески!$D:$D,Внески!$B:$B,$A137,Внески!$E:$E,"&gt;="&amp;DATE($B$1,3,1),Внески!$E:$E,"&lt;"&amp;DATE($B$1,4,1))=0,"",SUMIFS(Внески!$D:$D,Внески!$B:$B,$A137,Внески!$E:$E,"&gt;="&amp;DATE($B$1,3,1),Внески!$E:$E,"&lt;"&amp;DATE($B$1,4,1))))</f>
        <v/>
      </c>
      <c r="G137">
        <f>IF($A137="","",IF(SUMIFS(Внески!$D:$D,Внески!$B:$B,$A137,Внески!$E:$E,"&gt;="&amp;DATE($B$1,4,1),Внески!$E:$E,"&lt;"&amp;DATE($B$1,5,1))=0,"",SUMIFS(Внески!$D:$D,Внески!$B:$B,$A137,Внески!$E:$E,"&gt;="&amp;DATE($B$1,4,1),Внески!$E:$E,"&lt;"&amp;DATE($B$1,5,1))))</f>
        <v/>
      </c>
      <c r="H137">
        <f>IF($A137="","",IF(SUMIFS(Внески!$D:$D,Внески!$B:$B,$A137,Внески!$E:$E,"&gt;="&amp;DATE($B$1,5,1),Внески!$E:$E,"&lt;"&amp;DATE($B$1,6,1))=0,"",SUMIFS(Внески!$D:$D,Внески!$B:$B,$A137,Внески!$E:$E,"&gt;="&amp;DATE($B$1,5,1),Внески!$E:$E,"&lt;"&amp;DATE($B$1,6,1))))</f>
        <v/>
      </c>
      <c r="I137">
        <f>IF($A137="","",IF(SUMIFS(Внески!$D:$D,Внески!$B:$B,$A137,Внески!$E:$E,"&gt;="&amp;DATE($B$1,6,1),Внески!$E:$E,"&lt;"&amp;DATE($B$1,7,1))=0,"",SUMIFS(Внески!$D:$D,Внески!$B:$B,$A137,Внески!$E:$E,"&gt;="&amp;DATE($B$1,6,1),Внески!$E:$E,"&lt;"&amp;DATE($B$1,7,1))))</f>
        <v/>
      </c>
      <c r="J137">
        <f>IF($A137="","",IF(SUMIFS(Внески!$D:$D,Внески!$B:$B,$A137,Внески!$E:$E,"&gt;="&amp;DATE($B$1,7,1),Внески!$E:$E,"&lt;"&amp;DATE($B$1,8,1))=0,"",SUMIFS(Внески!$D:$D,Внески!$B:$B,$A137,Внески!$E:$E,"&gt;="&amp;DATE($B$1,7,1),Внески!$E:$E,"&lt;"&amp;DATE($B$1,8,1))))</f>
        <v/>
      </c>
      <c r="K137">
        <f>IF($A137="","",IF(SUMIFS(Внески!$D:$D,Внески!$B:$B,$A137,Внески!$E:$E,"&gt;="&amp;DATE($B$1,8,1),Внески!$E:$E,"&lt;"&amp;DATE($B$1,9,1))=0,"",SUMIFS(Внески!$D:$D,Внески!$B:$B,$A137,Внески!$E:$E,"&gt;="&amp;DATE($B$1,8,1),Внески!$E:$E,"&lt;"&amp;DATE($B$1,9,1))))</f>
        <v/>
      </c>
      <c r="L137">
        <f>IF($A137="","",IF(SUMIFS(Внески!$D:$D,Внески!$B:$B,$A137,Внески!$E:$E,"&gt;="&amp;DATE($B$1,9,1),Внески!$E:$E,"&lt;"&amp;DATE($B$1,10,1))=0,"",SUMIFS(Внески!$D:$D,Внески!$B:$B,$A137,Внески!$E:$E,"&gt;="&amp;DATE($B$1,9,1),Внески!$E:$E,"&lt;"&amp;DATE($B$1,10,1))))</f>
        <v/>
      </c>
      <c r="M137">
        <f>IF($A137="","",IF(SUMIFS(Внески!$D:$D,Внески!$B:$B,$A137,Внески!$E:$E,"&gt;="&amp;DATE($B$1,10,1),Внески!$E:$E,"&lt;"&amp;DATE($B$1,11,1))=0,"",SUMIFS(Внески!$D:$D,Внески!$B:$B,$A137,Внески!$E:$E,"&gt;="&amp;DATE($B$1,10,1),Внески!$E:$E,"&lt;"&amp;DATE($B$1,11,1))))</f>
        <v/>
      </c>
      <c r="N137">
        <f>IF($A137="","",IF(SUMIFS(Внески!$D:$D,Внески!$B:$B,$A137,Внески!$E:$E,"&gt;="&amp;DATE($B$1,11,1),Внески!$E:$E,"&lt;"&amp;DATE($B$1,12,1))=0,"",SUMIFS(Внески!$D:$D,Внески!$B:$B,$A137,Внески!$E:$E,"&gt;="&amp;DATE($B$1,11,1),Внески!$E:$E,"&lt;"&amp;DATE($B$1,12,1))))</f>
        <v/>
      </c>
      <c r="O137">
        <f>IF($A137="","",IF(SUMIFS(Внески!$D:$D,Внески!$B:$B,$A137,Внески!$E:$E,"&gt;="&amp;DATE($B$1,12,1),Внески!$E:$E,"&lt;"&amp;DATE($B$1,13,1))=0,"",SUMIFS(Внески!$D:$D,Внески!$B:$B,$A137,Внески!$E:$E,"&gt;="&amp;DATE($B$1,12,1),Внески!$E:$E,"&lt;"&amp;DATE($B$1,13,1))))</f>
        <v/>
      </c>
      <c r="P137">
        <f>IF(A137="","",SUM(D137:O137))</f>
        <v/>
      </c>
    </row>
    <row r="138">
      <c r="A138">
        <f>IF(Члени!A136="","",Члени!A136)</f>
        <v/>
      </c>
      <c r="B138">
        <f>IF(A138="","",Члени!B136&amp;" "&amp;Члени!C136)</f>
        <v/>
      </c>
      <c r="C138">
        <f>IF(A138="","",Члени!H136)</f>
        <v/>
      </c>
      <c r="D138">
        <f>IF($A138="","",IF(SUMIFS(Внески!$D:$D,Внески!$B:$B,$A138,Внески!$E:$E,"&gt;="&amp;DATE($B$1,1,1),Внески!$E:$E,"&lt;"&amp;DATE($B$1,2,1))=0,"",SUMIFS(Внески!$D:$D,Внески!$B:$B,$A138,Внески!$E:$E,"&gt;="&amp;DATE($B$1,1,1),Внески!$E:$E,"&lt;"&amp;DATE($B$1,2,1))))</f>
        <v/>
      </c>
      <c r="E138">
        <f>IF($A138="","",IF(SUMIFS(Внески!$D:$D,Внески!$B:$B,$A138,Внески!$E:$E,"&gt;="&amp;DATE($B$1,2,1),Внески!$E:$E,"&lt;"&amp;DATE($B$1,3,1))=0,"",SUMIFS(Внески!$D:$D,Внески!$B:$B,$A138,Внески!$E:$E,"&gt;="&amp;DATE($B$1,2,1),Внески!$E:$E,"&lt;"&amp;DATE($B$1,3,1))))</f>
        <v/>
      </c>
      <c r="F138">
        <f>IF($A138="","",IF(SUMIFS(Внески!$D:$D,Внески!$B:$B,$A138,Внески!$E:$E,"&gt;="&amp;DATE($B$1,3,1),Внески!$E:$E,"&lt;"&amp;DATE($B$1,4,1))=0,"",SUMIFS(Внески!$D:$D,Внески!$B:$B,$A138,Внески!$E:$E,"&gt;="&amp;DATE($B$1,3,1),Внески!$E:$E,"&lt;"&amp;DATE($B$1,4,1))))</f>
        <v/>
      </c>
      <c r="G138">
        <f>IF($A138="","",IF(SUMIFS(Внески!$D:$D,Внески!$B:$B,$A138,Внески!$E:$E,"&gt;="&amp;DATE($B$1,4,1),Внески!$E:$E,"&lt;"&amp;DATE($B$1,5,1))=0,"",SUMIFS(Внески!$D:$D,Внески!$B:$B,$A138,Внески!$E:$E,"&gt;="&amp;DATE($B$1,4,1),Внески!$E:$E,"&lt;"&amp;DATE($B$1,5,1))))</f>
        <v/>
      </c>
      <c r="H138">
        <f>IF($A138="","",IF(SUMIFS(Внески!$D:$D,Внески!$B:$B,$A138,Внески!$E:$E,"&gt;="&amp;DATE($B$1,5,1),Внески!$E:$E,"&lt;"&amp;DATE($B$1,6,1))=0,"",SUMIFS(Внески!$D:$D,Внески!$B:$B,$A138,Внески!$E:$E,"&gt;="&amp;DATE($B$1,5,1),Внески!$E:$E,"&lt;"&amp;DATE($B$1,6,1))))</f>
        <v/>
      </c>
      <c r="I138">
        <f>IF($A138="","",IF(SUMIFS(Внески!$D:$D,Внески!$B:$B,$A138,Внески!$E:$E,"&gt;="&amp;DATE($B$1,6,1),Внески!$E:$E,"&lt;"&amp;DATE($B$1,7,1))=0,"",SUMIFS(Внески!$D:$D,Внески!$B:$B,$A138,Внески!$E:$E,"&gt;="&amp;DATE($B$1,6,1),Внески!$E:$E,"&lt;"&amp;DATE($B$1,7,1))))</f>
        <v/>
      </c>
      <c r="J138">
        <f>IF($A138="","",IF(SUMIFS(Внески!$D:$D,Внески!$B:$B,$A138,Внески!$E:$E,"&gt;="&amp;DATE($B$1,7,1),Внески!$E:$E,"&lt;"&amp;DATE($B$1,8,1))=0,"",SUMIFS(Внески!$D:$D,Внески!$B:$B,$A138,Внески!$E:$E,"&gt;="&amp;DATE($B$1,7,1),Внески!$E:$E,"&lt;"&amp;DATE($B$1,8,1))))</f>
        <v/>
      </c>
      <c r="K138">
        <f>IF($A138="","",IF(SUMIFS(Внески!$D:$D,Внески!$B:$B,$A138,Внески!$E:$E,"&gt;="&amp;DATE($B$1,8,1),Внески!$E:$E,"&lt;"&amp;DATE($B$1,9,1))=0,"",SUMIFS(Внески!$D:$D,Внески!$B:$B,$A138,Внески!$E:$E,"&gt;="&amp;DATE($B$1,8,1),Внески!$E:$E,"&lt;"&amp;DATE($B$1,9,1))))</f>
        <v/>
      </c>
      <c r="L138">
        <f>IF($A138="","",IF(SUMIFS(Внески!$D:$D,Внески!$B:$B,$A138,Внески!$E:$E,"&gt;="&amp;DATE($B$1,9,1),Внески!$E:$E,"&lt;"&amp;DATE($B$1,10,1))=0,"",SUMIFS(Внески!$D:$D,Внески!$B:$B,$A138,Внески!$E:$E,"&gt;="&amp;DATE($B$1,9,1),Внески!$E:$E,"&lt;"&amp;DATE($B$1,10,1))))</f>
        <v/>
      </c>
      <c r="M138">
        <f>IF($A138="","",IF(SUMIFS(Внески!$D:$D,Внески!$B:$B,$A138,Внески!$E:$E,"&gt;="&amp;DATE($B$1,10,1),Внески!$E:$E,"&lt;"&amp;DATE($B$1,11,1))=0,"",SUMIFS(Внески!$D:$D,Внески!$B:$B,$A138,Внески!$E:$E,"&gt;="&amp;DATE($B$1,10,1),Внески!$E:$E,"&lt;"&amp;DATE($B$1,11,1))))</f>
        <v/>
      </c>
      <c r="N138">
        <f>IF($A138="","",IF(SUMIFS(Внески!$D:$D,Внески!$B:$B,$A138,Внески!$E:$E,"&gt;="&amp;DATE($B$1,11,1),Внески!$E:$E,"&lt;"&amp;DATE($B$1,12,1))=0,"",SUMIFS(Внески!$D:$D,Внески!$B:$B,$A138,Внески!$E:$E,"&gt;="&amp;DATE($B$1,11,1),Внески!$E:$E,"&lt;"&amp;DATE($B$1,12,1))))</f>
        <v/>
      </c>
      <c r="O138">
        <f>IF($A138="","",IF(SUMIFS(Внески!$D:$D,Внески!$B:$B,$A138,Внески!$E:$E,"&gt;="&amp;DATE($B$1,12,1),Внески!$E:$E,"&lt;"&amp;DATE($B$1,13,1))=0,"",SUMIFS(Внески!$D:$D,Внески!$B:$B,$A138,Внески!$E:$E,"&gt;="&amp;DATE($B$1,12,1),Внески!$E:$E,"&lt;"&amp;DATE($B$1,13,1))))</f>
        <v/>
      </c>
      <c r="P138">
        <f>IF(A138="","",SUM(D138:O138))</f>
        <v/>
      </c>
    </row>
    <row r="139">
      <c r="A139">
        <f>IF(Члени!A137="","",Члени!A137)</f>
        <v/>
      </c>
      <c r="B139">
        <f>IF(A139="","",Члени!B137&amp;" "&amp;Члени!C137)</f>
        <v/>
      </c>
      <c r="C139">
        <f>IF(A139="","",Члени!H137)</f>
        <v/>
      </c>
      <c r="D139">
        <f>IF($A139="","",IF(SUMIFS(Внески!$D:$D,Внески!$B:$B,$A139,Внески!$E:$E,"&gt;="&amp;DATE($B$1,1,1),Внески!$E:$E,"&lt;"&amp;DATE($B$1,2,1))=0,"",SUMIFS(Внески!$D:$D,Внески!$B:$B,$A139,Внески!$E:$E,"&gt;="&amp;DATE($B$1,1,1),Внески!$E:$E,"&lt;"&amp;DATE($B$1,2,1))))</f>
        <v/>
      </c>
      <c r="E139">
        <f>IF($A139="","",IF(SUMIFS(Внески!$D:$D,Внески!$B:$B,$A139,Внески!$E:$E,"&gt;="&amp;DATE($B$1,2,1),Внески!$E:$E,"&lt;"&amp;DATE($B$1,3,1))=0,"",SUMIFS(Внески!$D:$D,Внески!$B:$B,$A139,Внески!$E:$E,"&gt;="&amp;DATE($B$1,2,1),Внески!$E:$E,"&lt;"&amp;DATE($B$1,3,1))))</f>
        <v/>
      </c>
      <c r="F139">
        <f>IF($A139="","",IF(SUMIFS(Внески!$D:$D,Внески!$B:$B,$A139,Внески!$E:$E,"&gt;="&amp;DATE($B$1,3,1),Внески!$E:$E,"&lt;"&amp;DATE($B$1,4,1))=0,"",SUMIFS(Внески!$D:$D,Внески!$B:$B,$A139,Внески!$E:$E,"&gt;="&amp;DATE($B$1,3,1),Внески!$E:$E,"&lt;"&amp;DATE($B$1,4,1))))</f>
        <v/>
      </c>
      <c r="G139">
        <f>IF($A139="","",IF(SUMIFS(Внески!$D:$D,Внески!$B:$B,$A139,Внески!$E:$E,"&gt;="&amp;DATE($B$1,4,1),Внески!$E:$E,"&lt;"&amp;DATE($B$1,5,1))=0,"",SUMIFS(Внески!$D:$D,Внески!$B:$B,$A139,Внески!$E:$E,"&gt;="&amp;DATE($B$1,4,1),Внески!$E:$E,"&lt;"&amp;DATE($B$1,5,1))))</f>
        <v/>
      </c>
      <c r="H139">
        <f>IF($A139="","",IF(SUMIFS(Внески!$D:$D,Внески!$B:$B,$A139,Внески!$E:$E,"&gt;="&amp;DATE($B$1,5,1),Внески!$E:$E,"&lt;"&amp;DATE($B$1,6,1))=0,"",SUMIFS(Внески!$D:$D,Внески!$B:$B,$A139,Внески!$E:$E,"&gt;="&amp;DATE($B$1,5,1),Внески!$E:$E,"&lt;"&amp;DATE($B$1,6,1))))</f>
        <v/>
      </c>
      <c r="I139">
        <f>IF($A139="","",IF(SUMIFS(Внески!$D:$D,Внески!$B:$B,$A139,Внески!$E:$E,"&gt;="&amp;DATE($B$1,6,1),Внески!$E:$E,"&lt;"&amp;DATE($B$1,7,1))=0,"",SUMIFS(Внески!$D:$D,Внески!$B:$B,$A139,Внески!$E:$E,"&gt;="&amp;DATE($B$1,6,1),Внески!$E:$E,"&lt;"&amp;DATE($B$1,7,1))))</f>
        <v/>
      </c>
      <c r="J139">
        <f>IF($A139="","",IF(SUMIFS(Внески!$D:$D,Внески!$B:$B,$A139,Внески!$E:$E,"&gt;="&amp;DATE($B$1,7,1),Внески!$E:$E,"&lt;"&amp;DATE($B$1,8,1))=0,"",SUMIFS(Внески!$D:$D,Внески!$B:$B,$A139,Внески!$E:$E,"&gt;="&amp;DATE($B$1,7,1),Внески!$E:$E,"&lt;"&amp;DATE($B$1,8,1))))</f>
        <v/>
      </c>
      <c r="K139">
        <f>IF($A139="","",IF(SUMIFS(Внески!$D:$D,Внески!$B:$B,$A139,Внески!$E:$E,"&gt;="&amp;DATE($B$1,8,1),Внески!$E:$E,"&lt;"&amp;DATE($B$1,9,1))=0,"",SUMIFS(Внески!$D:$D,Внески!$B:$B,$A139,Внески!$E:$E,"&gt;="&amp;DATE($B$1,8,1),Внески!$E:$E,"&lt;"&amp;DATE($B$1,9,1))))</f>
        <v/>
      </c>
      <c r="L139">
        <f>IF($A139="","",IF(SUMIFS(Внески!$D:$D,Внески!$B:$B,$A139,Внески!$E:$E,"&gt;="&amp;DATE($B$1,9,1),Внески!$E:$E,"&lt;"&amp;DATE($B$1,10,1))=0,"",SUMIFS(Внески!$D:$D,Внески!$B:$B,$A139,Внески!$E:$E,"&gt;="&amp;DATE($B$1,9,1),Внески!$E:$E,"&lt;"&amp;DATE($B$1,10,1))))</f>
        <v/>
      </c>
      <c r="M139">
        <f>IF($A139="","",IF(SUMIFS(Внески!$D:$D,Внески!$B:$B,$A139,Внески!$E:$E,"&gt;="&amp;DATE($B$1,10,1),Внески!$E:$E,"&lt;"&amp;DATE($B$1,11,1))=0,"",SUMIFS(Внески!$D:$D,Внески!$B:$B,$A139,Внески!$E:$E,"&gt;="&amp;DATE($B$1,10,1),Внески!$E:$E,"&lt;"&amp;DATE($B$1,11,1))))</f>
        <v/>
      </c>
      <c r="N139">
        <f>IF($A139="","",IF(SUMIFS(Внески!$D:$D,Внески!$B:$B,$A139,Внески!$E:$E,"&gt;="&amp;DATE($B$1,11,1),Внески!$E:$E,"&lt;"&amp;DATE($B$1,12,1))=0,"",SUMIFS(Внески!$D:$D,Внески!$B:$B,$A139,Внески!$E:$E,"&gt;="&amp;DATE($B$1,11,1),Внески!$E:$E,"&lt;"&amp;DATE($B$1,12,1))))</f>
        <v/>
      </c>
      <c r="O139">
        <f>IF($A139="","",IF(SUMIFS(Внески!$D:$D,Внески!$B:$B,$A139,Внески!$E:$E,"&gt;="&amp;DATE($B$1,12,1),Внески!$E:$E,"&lt;"&amp;DATE($B$1,13,1))=0,"",SUMIFS(Внески!$D:$D,Внески!$B:$B,$A139,Внески!$E:$E,"&gt;="&amp;DATE($B$1,12,1),Внески!$E:$E,"&lt;"&amp;DATE($B$1,13,1))))</f>
        <v/>
      </c>
      <c r="P139">
        <f>IF(A139="","",SUM(D139:O139))</f>
        <v/>
      </c>
    </row>
    <row r="140">
      <c r="A140">
        <f>IF(Члени!A138="","",Члени!A138)</f>
        <v/>
      </c>
      <c r="B140">
        <f>IF(A140="","",Члени!B138&amp;" "&amp;Члени!C138)</f>
        <v/>
      </c>
      <c r="C140">
        <f>IF(A140="","",Члени!H138)</f>
        <v/>
      </c>
      <c r="D140">
        <f>IF($A140="","",IF(SUMIFS(Внески!$D:$D,Внески!$B:$B,$A140,Внески!$E:$E,"&gt;="&amp;DATE($B$1,1,1),Внески!$E:$E,"&lt;"&amp;DATE($B$1,2,1))=0,"",SUMIFS(Внески!$D:$D,Внески!$B:$B,$A140,Внески!$E:$E,"&gt;="&amp;DATE($B$1,1,1),Внески!$E:$E,"&lt;"&amp;DATE($B$1,2,1))))</f>
        <v/>
      </c>
      <c r="E140">
        <f>IF($A140="","",IF(SUMIFS(Внески!$D:$D,Внески!$B:$B,$A140,Внески!$E:$E,"&gt;="&amp;DATE($B$1,2,1),Внески!$E:$E,"&lt;"&amp;DATE($B$1,3,1))=0,"",SUMIFS(Внески!$D:$D,Внески!$B:$B,$A140,Внески!$E:$E,"&gt;="&amp;DATE($B$1,2,1),Внески!$E:$E,"&lt;"&amp;DATE($B$1,3,1))))</f>
        <v/>
      </c>
      <c r="F140">
        <f>IF($A140="","",IF(SUMIFS(Внески!$D:$D,Внески!$B:$B,$A140,Внески!$E:$E,"&gt;="&amp;DATE($B$1,3,1),Внески!$E:$E,"&lt;"&amp;DATE($B$1,4,1))=0,"",SUMIFS(Внески!$D:$D,Внески!$B:$B,$A140,Внески!$E:$E,"&gt;="&amp;DATE($B$1,3,1),Внески!$E:$E,"&lt;"&amp;DATE($B$1,4,1))))</f>
        <v/>
      </c>
      <c r="G140">
        <f>IF($A140="","",IF(SUMIFS(Внески!$D:$D,Внески!$B:$B,$A140,Внески!$E:$E,"&gt;="&amp;DATE($B$1,4,1),Внески!$E:$E,"&lt;"&amp;DATE($B$1,5,1))=0,"",SUMIFS(Внески!$D:$D,Внески!$B:$B,$A140,Внески!$E:$E,"&gt;="&amp;DATE($B$1,4,1),Внески!$E:$E,"&lt;"&amp;DATE($B$1,5,1))))</f>
        <v/>
      </c>
      <c r="H140">
        <f>IF($A140="","",IF(SUMIFS(Внески!$D:$D,Внески!$B:$B,$A140,Внески!$E:$E,"&gt;="&amp;DATE($B$1,5,1),Внески!$E:$E,"&lt;"&amp;DATE($B$1,6,1))=0,"",SUMIFS(Внески!$D:$D,Внески!$B:$B,$A140,Внески!$E:$E,"&gt;="&amp;DATE($B$1,5,1),Внески!$E:$E,"&lt;"&amp;DATE($B$1,6,1))))</f>
        <v/>
      </c>
      <c r="I140">
        <f>IF($A140="","",IF(SUMIFS(Внески!$D:$D,Внески!$B:$B,$A140,Внески!$E:$E,"&gt;="&amp;DATE($B$1,6,1),Внески!$E:$E,"&lt;"&amp;DATE($B$1,7,1))=0,"",SUMIFS(Внески!$D:$D,Внески!$B:$B,$A140,Внески!$E:$E,"&gt;="&amp;DATE($B$1,6,1),Внески!$E:$E,"&lt;"&amp;DATE($B$1,7,1))))</f>
        <v/>
      </c>
      <c r="J140">
        <f>IF($A140="","",IF(SUMIFS(Внески!$D:$D,Внески!$B:$B,$A140,Внески!$E:$E,"&gt;="&amp;DATE($B$1,7,1),Внески!$E:$E,"&lt;"&amp;DATE($B$1,8,1))=0,"",SUMIFS(Внески!$D:$D,Внески!$B:$B,$A140,Внески!$E:$E,"&gt;="&amp;DATE($B$1,7,1),Внески!$E:$E,"&lt;"&amp;DATE($B$1,8,1))))</f>
        <v/>
      </c>
      <c r="K140">
        <f>IF($A140="","",IF(SUMIFS(Внески!$D:$D,Внески!$B:$B,$A140,Внески!$E:$E,"&gt;="&amp;DATE($B$1,8,1),Внески!$E:$E,"&lt;"&amp;DATE($B$1,9,1))=0,"",SUMIFS(Внески!$D:$D,Внески!$B:$B,$A140,Внески!$E:$E,"&gt;="&amp;DATE($B$1,8,1),Внески!$E:$E,"&lt;"&amp;DATE($B$1,9,1))))</f>
        <v/>
      </c>
      <c r="L140">
        <f>IF($A140="","",IF(SUMIFS(Внески!$D:$D,Внески!$B:$B,$A140,Внески!$E:$E,"&gt;="&amp;DATE($B$1,9,1),Внески!$E:$E,"&lt;"&amp;DATE($B$1,10,1))=0,"",SUMIFS(Внески!$D:$D,Внески!$B:$B,$A140,Внески!$E:$E,"&gt;="&amp;DATE($B$1,9,1),Внески!$E:$E,"&lt;"&amp;DATE($B$1,10,1))))</f>
        <v/>
      </c>
      <c r="M140">
        <f>IF($A140="","",IF(SUMIFS(Внески!$D:$D,Внески!$B:$B,$A140,Внески!$E:$E,"&gt;="&amp;DATE($B$1,10,1),Внески!$E:$E,"&lt;"&amp;DATE($B$1,11,1))=0,"",SUMIFS(Внески!$D:$D,Внески!$B:$B,$A140,Внески!$E:$E,"&gt;="&amp;DATE($B$1,10,1),Внески!$E:$E,"&lt;"&amp;DATE($B$1,11,1))))</f>
        <v/>
      </c>
      <c r="N140">
        <f>IF($A140="","",IF(SUMIFS(Внески!$D:$D,Внески!$B:$B,$A140,Внески!$E:$E,"&gt;="&amp;DATE($B$1,11,1),Внески!$E:$E,"&lt;"&amp;DATE($B$1,12,1))=0,"",SUMIFS(Внески!$D:$D,Внески!$B:$B,$A140,Внески!$E:$E,"&gt;="&amp;DATE($B$1,11,1),Внески!$E:$E,"&lt;"&amp;DATE($B$1,12,1))))</f>
        <v/>
      </c>
      <c r="O140">
        <f>IF($A140="","",IF(SUMIFS(Внески!$D:$D,Внески!$B:$B,$A140,Внески!$E:$E,"&gt;="&amp;DATE($B$1,12,1),Внески!$E:$E,"&lt;"&amp;DATE($B$1,13,1))=0,"",SUMIFS(Внески!$D:$D,Внески!$B:$B,$A140,Внески!$E:$E,"&gt;="&amp;DATE($B$1,12,1),Внески!$E:$E,"&lt;"&amp;DATE($B$1,13,1))))</f>
        <v/>
      </c>
      <c r="P140">
        <f>IF(A140="","",SUM(D140:O140))</f>
        <v/>
      </c>
    </row>
    <row r="141">
      <c r="A141">
        <f>IF(Члени!A139="","",Члени!A139)</f>
        <v/>
      </c>
      <c r="B141">
        <f>IF(A141="","",Члени!B139&amp;" "&amp;Члени!C139)</f>
        <v/>
      </c>
      <c r="C141">
        <f>IF(A141="","",Члени!H139)</f>
        <v/>
      </c>
      <c r="D141">
        <f>IF($A141="","",IF(SUMIFS(Внески!$D:$D,Внески!$B:$B,$A141,Внески!$E:$E,"&gt;="&amp;DATE($B$1,1,1),Внески!$E:$E,"&lt;"&amp;DATE($B$1,2,1))=0,"",SUMIFS(Внески!$D:$D,Внески!$B:$B,$A141,Внески!$E:$E,"&gt;="&amp;DATE($B$1,1,1),Внески!$E:$E,"&lt;"&amp;DATE($B$1,2,1))))</f>
        <v/>
      </c>
      <c r="E141">
        <f>IF($A141="","",IF(SUMIFS(Внески!$D:$D,Внески!$B:$B,$A141,Внески!$E:$E,"&gt;="&amp;DATE($B$1,2,1),Внески!$E:$E,"&lt;"&amp;DATE($B$1,3,1))=0,"",SUMIFS(Внески!$D:$D,Внески!$B:$B,$A141,Внески!$E:$E,"&gt;="&amp;DATE($B$1,2,1),Внески!$E:$E,"&lt;"&amp;DATE($B$1,3,1))))</f>
        <v/>
      </c>
      <c r="F141">
        <f>IF($A141="","",IF(SUMIFS(Внески!$D:$D,Внески!$B:$B,$A141,Внески!$E:$E,"&gt;="&amp;DATE($B$1,3,1),Внески!$E:$E,"&lt;"&amp;DATE($B$1,4,1))=0,"",SUMIFS(Внески!$D:$D,Внески!$B:$B,$A141,Внески!$E:$E,"&gt;="&amp;DATE($B$1,3,1),Внески!$E:$E,"&lt;"&amp;DATE($B$1,4,1))))</f>
        <v/>
      </c>
      <c r="G141">
        <f>IF($A141="","",IF(SUMIFS(Внески!$D:$D,Внески!$B:$B,$A141,Внески!$E:$E,"&gt;="&amp;DATE($B$1,4,1),Внески!$E:$E,"&lt;"&amp;DATE($B$1,5,1))=0,"",SUMIFS(Внески!$D:$D,Внески!$B:$B,$A141,Внески!$E:$E,"&gt;="&amp;DATE($B$1,4,1),Внески!$E:$E,"&lt;"&amp;DATE($B$1,5,1))))</f>
        <v/>
      </c>
      <c r="H141">
        <f>IF($A141="","",IF(SUMIFS(Внески!$D:$D,Внески!$B:$B,$A141,Внески!$E:$E,"&gt;="&amp;DATE($B$1,5,1),Внески!$E:$E,"&lt;"&amp;DATE($B$1,6,1))=0,"",SUMIFS(Внески!$D:$D,Внески!$B:$B,$A141,Внески!$E:$E,"&gt;="&amp;DATE($B$1,5,1),Внески!$E:$E,"&lt;"&amp;DATE($B$1,6,1))))</f>
        <v/>
      </c>
      <c r="I141">
        <f>IF($A141="","",IF(SUMIFS(Внески!$D:$D,Внески!$B:$B,$A141,Внески!$E:$E,"&gt;="&amp;DATE($B$1,6,1),Внески!$E:$E,"&lt;"&amp;DATE($B$1,7,1))=0,"",SUMIFS(Внески!$D:$D,Внески!$B:$B,$A141,Внески!$E:$E,"&gt;="&amp;DATE($B$1,6,1),Внески!$E:$E,"&lt;"&amp;DATE($B$1,7,1))))</f>
        <v/>
      </c>
      <c r="J141">
        <f>IF($A141="","",IF(SUMIFS(Внески!$D:$D,Внески!$B:$B,$A141,Внески!$E:$E,"&gt;="&amp;DATE($B$1,7,1),Внески!$E:$E,"&lt;"&amp;DATE($B$1,8,1))=0,"",SUMIFS(Внески!$D:$D,Внески!$B:$B,$A141,Внески!$E:$E,"&gt;="&amp;DATE($B$1,7,1),Внески!$E:$E,"&lt;"&amp;DATE($B$1,8,1))))</f>
        <v/>
      </c>
      <c r="K141">
        <f>IF($A141="","",IF(SUMIFS(Внески!$D:$D,Внески!$B:$B,$A141,Внески!$E:$E,"&gt;="&amp;DATE($B$1,8,1),Внески!$E:$E,"&lt;"&amp;DATE($B$1,9,1))=0,"",SUMIFS(Внески!$D:$D,Внески!$B:$B,$A141,Внески!$E:$E,"&gt;="&amp;DATE($B$1,8,1),Внески!$E:$E,"&lt;"&amp;DATE($B$1,9,1))))</f>
        <v/>
      </c>
      <c r="L141">
        <f>IF($A141="","",IF(SUMIFS(Внески!$D:$D,Внески!$B:$B,$A141,Внески!$E:$E,"&gt;="&amp;DATE($B$1,9,1),Внески!$E:$E,"&lt;"&amp;DATE($B$1,10,1))=0,"",SUMIFS(Внески!$D:$D,Внески!$B:$B,$A141,Внески!$E:$E,"&gt;="&amp;DATE($B$1,9,1),Внески!$E:$E,"&lt;"&amp;DATE($B$1,10,1))))</f>
        <v/>
      </c>
      <c r="M141">
        <f>IF($A141="","",IF(SUMIFS(Внески!$D:$D,Внески!$B:$B,$A141,Внески!$E:$E,"&gt;="&amp;DATE($B$1,10,1),Внески!$E:$E,"&lt;"&amp;DATE($B$1,11,1))=0,"",SUMIFS(Внески!$D:$D,Внески!$B:$B,$A141,Внески!$E:$E,"&gt;="&amp;DATE($B$1,10,1),Внески!$E:$E,"&lt;"&amp;DATE($B$1,11,1))))</f>
        <v/>
      </c>
      <c r="N141">
        <f>IF($A141="","",IF(SUMIFS(Внески!$D:$D,Внески!$B:$B,$A141,Внески!$E:$E,"&gt;="&amp;DATE($B$1,11,1),Внески!$E:$E,"&lt;"&amp;DATE($B$1,12,1))=0,"",SUMIFS(Внески!$D:$D,Внески!$B:$B,$A141,Внески!$E:$E,"&gt;="&amp;DATE($B$1,11,1),Внески!$E:$E,"&lt;"&amp;DATE($B$1,12,1))))</f>
        <v/>
      </c>
      <c r="O141">
        <f>IF($A141="","",IF(SUMIFS(Внески!$D:$D,Внески!$B:$B,$A141,Внески!$E:$E,"&gt;="&amp;DATE($B$1,12,1),Внески!$E:$E,"&lt;"&amp;DATE($B$1,13,1))=0,"",SUMIFS(Внески!$D:$D,Внески!$B:$B,$A141,Внески!$E:$E,"&gt;="&amp;DATE($B$1,12,1),Внески!$E:$E,"&lt;"&amp;DATE($B$1,13,1))))</f>
        <v/>
      </c>
      <c r="P141">
        <f>IF(A141="","",SUM(D141:O141))</f>
        <v/>
      </c>
    </row>
    <row r="142">
      <c r="A142">
        <f>IF(Члени!A140="","",Члени!A140)</f>
        <v/>
      </c>
      <c r="B142">
        <f>IF(A142="","",Члени!B140&amp;" "&amp;Члени!C140)</f>
        <v/>
      </c>
      <c r="C142">
        <f>IF(A142="","",Члени!H140)</f>
        <v/>
      </c>
      <c r="D142">
        <f>IF($A142="","",IF(SUMIFS(Внески!$D:$D,Внески!$B:$B,$A142,Внески!$E:$E,"&gt;="&amp;DATE($B$1,1,1),Внески!$E:$E,"&lt;"&amp;DATE($B$1,2,1))=0,"",SUMIFS(Внески!$D:$D,Внески!$B:$B,$A142,Внески!$E:$E,"&gt;="&amp;DATE($B$1,1,1),Внески!$E:$E,"&lt;"&amp;DATE($B$1,2,1))))</f>
        <v/>
      </c>
      <c r="E142">
        <f>IF($A142="","",IF(SUMIFS(Внески!$D:$D,Внески!$B:$B,$A142,Внески!$E:$E,"&gt;="&amp;DATE($B$1,2,1),Внески!$E:$E,"&lt;"&amp;DATE($B$1,3,1))=0,"",SUMIFS(Внески!$D:$D,Внески!$B:$B,$A142,Внески!$E:$E,"&gt;="&amp;DATE($B$1,2,1),Внески!$E:$E,"&lt;"&amp;DATE($B$1,3,1))))</f>
        <v/>
      </c>
      <c r="F142">
        <f>IF($A142="","",IF(SUMIFS(Внески!$D:$D,Внески!$B:$B,$A142,Внески!$E:$E,"&gt;="&amp;DATE($B$1,3,1),Внески!$E:$E,"&lt;"&amp;DATE($B$1,4,1))=0,"",SUMIFS(Внески!$D:$D,Внески!$B:$B,$A142,Внески!$E:$E,"&gt;="&amp;DATE($B$1,3,1),Внески!$E:$E,"&lt;"&amp;DATE($B$1,4,1))))</f>
        <v/>
      </c>
      <c r="G142">
        <f>IF($A142="","",IF(SUMIFS(Внески!$D:$D,Внески!$B:$B,$A142,Внески!$E:$E,"&gt;="&amp;DATE($B$1,4,1),Внески!$E:$E,"&lt;"&amp;DATE($B$1,5,1))=0,"",SUMIFS(Внески!$D:$D,Внески!$B:$B,$A142,Внески!$E:$E,"&gt;="&amp;DATE($B$1,4,1),Внески!$E:$E,"&lt;"&amp;DATE($B$1,5,1))))</f>
        <v/>
      </c>
      <c r="H142">
        <f>IF($A142="","",IF(SUMIFS(Внески!$D:$D,Внески!$B:$B,$A142,Внески!$E:$E,"&gt;="&amp;DATE($B$1,5,1),Внески!$E:$E,"&lt;"&amp;DATE($B$1,6,1))=0,"",SUMIFS(Внески!$D:$D,Внески!$B:$B,$A142,Внески!$E:$E,"&gt;="&amp;DATE($B$1,5,1),Внески!$E:$E,"&lt;"&amp;DATE($B$1,6,1))))</f>
        <v/>
      </c>
      <c r="I142">
        <f>IF($A142="","",IF(SUMIFS(Внески!$D:$D,Внески!$B:$B,$A142,Внески!$E:$E,"&gt;="&amp;DATE($B$1,6,1),Внески!$E:$E,"&lt;"&amp;DATE($B$1,7,1))=0,"",SUMIFS(Внески!$D:$D,Внески!$B:$B,$A142,Внески!$E:$E,"&gt;="&amp;DATE($B$1,6,1),Внески!$E:$E,"&lt;"&amp;DATE($B$1,7,1))))</f>
        <v/>
      </c>
      <c r="J142">
        <f>IF($A142="","",IF(SUMIFS(Внески!$D:$D,Внески!$B:$B,$A142,Внески!$E:$E,"&gt;="&amp;DATE($B$1,7,1),Внески!$E:$E,"&lt;"&amp;DATE($B$1,8,1))=0,"",SUMIFS(Внески!$D:$D,Внески!$B:$B,$A142,Внески!$E:$E,"&gt;="&amp;DATE($B$1,7,1),Внески!$E:$E,"&lt;"&amp;DATE($B$1,8,1))))</f>
        <v/>
      </c>
      <c r="K142">
        <f>IF($A142="","",IF(SUMIFS(Внески!$D:$D,Внески!$B:$B,$A142,Внески!$E:$E,"&gt;="&amp;DATE($B$1,8,1),Внески!$E:$E,"&lt;"&amp;DATE($B$1,9,1))=0,"",SUMIFS(Внески!$D:$D,Внески!$B:$B,$A142,Внески!$E:$E,"&gt;="&amp;DATE($B$1,8,1),Внески!$E:$E,"&lt;"&amp;DATE($B$1,9,1))))</f>
        <v/>
      </c>
      <c r="L142">
        <f>IF($A142="","",IF(SUMIFS(Внески!$D:$D,Внески!$B:$B,$A142,Внески!$E:$E,"&gt;="&amp;DATE($B$1,9,1),Внески!$E:$E,"&lt;"&amp;DATE($B$1,10,1))=0,"",SUMIFS(Внески!$D:$D,Внески!$B:$B,$A142,Внески!$E:$E,"&gt;="&amp;DATE($B$1,9,1),Внески!$E:$E,"&lt;"&amp;DATE($B$1,10,1))))</f>
        <v/>
      </c>
      <c r="M142">
        <f>IF($A142="","",IF(SUMIFS(Внески!$D:$D,Внески!$B:$B,$A142,Внески!$E:$E,"&gt;="&amp;DATE($B$1,10,1),Внески!$E:$E,"&lt;"&amp;DATE($B$1,11,1))=0,"",SUMIFS(Внески!$D:$D,Внески!$B:$B,$A142,Внески!$E:$E,"&gt;="&amp;DATE($B$1,10,1),Внески!$E:$E,"&lt;"&amp;DATE($B$1,11,1))))</f>
        <v/>
      </c>
      <c r="N142">
        <f>IF($A142="","",IF(SUMIFS(Внески!$D:$D,Внески!$B:$B,$A142,Внески!$E:$E,"&gt;="&amp;DATE($B$1,11,1),Внески!$E:$E,"&lt;"&amp;DATE($B$1,12,1))=0,"",SUMIFS(Внески!$D:$D,Внески!$B:$B,$A142,Внески!$E:$E,"&gt;="&amp;DATE($B$1,11,1),Внески!$E:$E,"&lt;"&amp;DATE($B$1,12,1))))</f>
        <v/>
      </c>
      <c r="O142">
        <f>IF($A142="","",IF(SUMIFS(Внески!$D:$D,Внески!$B:$B,$A142,Внески!$E:$E,"&gt;="&amp;DATE($B$1,12,1),Внески!$E:$E,"&lt;"&amp;DATE($B$1,13,1))=0,"",SUMIFS(Внески!$D:$D,Внески!$B:$B,$A142,Внески!$E:$E,"&gt;="&amp;DATE($B$1,12,1),Внески!$E:$E,"&lt;"&amp;DATE($B$1,13,1))))</f>
        <v/>
      </c>
      <c r="P142">
        <f>IF(A142="","",SUM(D142:O142))</f>
        <v/>
      </c>
    </row>
    <row r="143">
      <c r="A143">
        <f>IF(Члени!A141="","",Члени!A141)</f>
        <v/>
      </c>
      <c r="B143">
        <f>IF(A143="","",Члени!B141&amp;" "&amp;Члени!C141)</f>
        <v/>
      </c>
      <c r="C143">
        <f>IF(A143="","",Члени!H141)</f>
        <v/>
      </c>
      <c r="D143">
        <f>IF($A143="","",IF(SUMIFS(Внески!$D:$D,Внески!$B:$B,$A143,Внески!$E:$E,"&gt;="&amp;DATE($B$1,1,1),Внески!$E:$E,"&lt;"&amp;DATE($B$1,2,1))=0,"",SUMIFS(Внески!$D:$D,Внески!$B:$B,$A143,Внески!$E:$E,"&gt;="&amp;DATE($B$1,1,1),Внески!$E:$E,"&lt;"&amp;DATE($B$1,2,1))))</f>
        <v/>
      </c>
      <c r="E143">
        <f>IF($A143="","",IF(SUMIFS(Внески!$D:$D,Внески!$B:$B,$A143,Внески!$E:$E,"&gt;="&amp;DATE($B$1,2,1),Внески!$E:$E,"&lt;"&amp;DATE($B$1,3,1))=0,"",SUMIFS(Внески!$D:$D,Внески!$B:$B,$A143,Внески!$E:$E,"&gt;="&amp;DATE($B$1,2,1),Внески!$E:$E,"&lt;"&amp;DATE($B$1,3,1))))</f>
        <v/>
      </c>
      <c r="F143">
        <f>IF($A143="","",IF(SUMIFS(Внески!$D:$D,Внески!$B:$B,$A143,Внески!$E:$E,"&gt;="&amp;DATE($B$1,3,1),Внески!$E:$E,"&lt;"&amp;DATE($B$1,4,1))=0,"",SUMIFS(Внески!$D:$D,Внески!$B:$B,$A143,Внески!$E:$E,"&gt;="&amp;DATE($B$1,3,1),Внески!$E:$E,"&lt;"&amp;DATE($B$1,4,1))))</f>
        <v/>
      </c>
      <c r="G143">
        <f>IF($A143="","",IF(SUMIFS(Внески!$D:$D,Внески!$B:$B,$A143,Внески!$E:$E,"&gt;="&amp;DATE($B$1,4,1),Внески!$E:$E,"&lt;"&amp;DATE($B$1,5,1))=0,"",SUMIFS(Внески!$D:$D,Внески!$B:$B,$A143,Внески!$E:$E,"&gt;="&amp;DATE($B$1,4,1),Внески!$E:$E,"&lt;"&amp;DATE($B$1,5,1))))</f>
        <v/>
      </c>
      <c r="H143">
        <f>IF($A143="","",IF(SUMIFS(Внески!$D:$D,Внески!$B:$B,$A143,Внески!$E:$E,"&gt;="&amp;DATE($B$1,5,1),Внески!$E:$E,"&lt;"&amp;DATE($B$1,6,1))=0,"",SUMIFS(Внески!$D:$D,Внески!$B:$B,$A143,Внески!$E:$E,"&gt;="&amp;DATE($B$1,5,1),Внески!$E:$E,"&lt;"&amp;DATE($B$1,6,1))))</f>
        <v/>
      </c>
      <c r="I143">
        <f>IF($A143="","",IF(SUMIFS(Внески!$D:$D,Внески!$B:$B,$A143,Внески!$E:$E,"&gt;="&amp;DATE($B$1,6,1),Внески!$E:$E,"&lt;"&amp;DATE($B$1,7,1))=0,"",SUMIFS(Внески!$D:$D,Внески!$B:$B,$A143,Внески!$E:$E,"&gt;="&amp;DATE($B$1,6,1),Внески!$E:$E,"&lt;"&amp;DATE($B$1,7,1))))</f>
        <v/>
      </c>
      <c r="J143">
        <f>IF($A143="","",IF(SUMIFS(Внески!$D:$D,Внески!$B:$B,$A143,Внески!$E:$E,"&gt;="&amp;DATE($B$1,7,1),Внески!$E:$E,"&lt;"&amp;DATE($B$1,8,1))=0,"",SUMIFS(Внески!$D:$D,Внески!$B:$B,$A143,Внески!$E:$E,"&gt;="&amp;DATE($B$1,7,1),Внески!$E:$E,"&lt;"&amp;DATE($B$1,8,1))))</f>
        <v/>
      </c>
      <c r="K143">
        <f>IF($A143="","",IF(SUMIFS(Внески!$D:$D,Внески!$B:$B,$A143,Внески!$E:$E,"&gt;="&amp;DATE($B$1,8,1),Внески!$E:$E,"&lt;"&amp;DATE($B$1,9,1))=0,"",SUMIFS(Внески!$D:$D,Внески!$B:$B,$A143,Внески!$E:$E,"&gt;="&amp;DATE($B$1,8,1),Внески!$E:$E,"&lt;"&amp;DATE($B$1,9,1))))</f>
        <v/>
      </c>
      <c r="L143">
        <f>IF($A143="","",IF(SUMIFS(Внески!$D:$D,Внески!$B:$B,$A143,Внески!$E:$E,"&gt;="&amp;DATE($B$1,9,1),Внески!$E:$E,"&lt;"&amp;DATE($B$1,10,1))=0,"",SUMIFS(Внески!$D:$D,Внески!$B:$B,$A143,Внески!$E:$E,"&gt;="&amp;DATE($B$1,9,1),Внески!$E:$E,"&lt;"&amp;DATE($B$1,10,1))))</f>
        <v/>
      </c>
      <c r="M143">
        <f>IF($A143="","",IF(SUMIFS(Внески!$D:$D,Внески!$B:$B,$A143,Внески!$E:$E,"&gt;="&amp;DATE($B$1,10,1),Внески!$E:$E,"&lt;"&amp;DATE($B$1,11,1))=0,"",SUMIFS(Внески!$D:$D,Внески!$B:$B,$A143,Внески!$E:$E,"&gt;="&amp;DATE($B$1,10,1),Внески!$E:$E,"&lt;"&amp;DATE($B$1,11,1))))</f>
        <v/>
      </c>
      <c r="N143">
        <f>IF($A143="","",IF(SUMIFS(Внески!$D:$D,Внески!$B:$B,$A143,Внески!$E:$E,"&gt;="&amp;DATE($B$1,11,1),Внески!$E:$E,"&lt;"&amp;DATE($B$1,12,1))=0,"",SUMIFS(Внески!$D:$D,Внески!$B:$B,$A143,Внески!$E:$E,"&gt;="&amp;DATE($B$1,11,1),Внески!$E:$E,"&lt;"&amp;DATE($B$1,12,1))))</f>
        <v/>
      </c>
      <c r="O143">
        <f>IF($A143="","",IF(SUMIFS(Внески!$D:$D,Внески!$B:$B,$A143,Внески!$E:$E,"&gt;="&amp;DATE($B$1,12,1),Внески!$E:$E,"&lt;"&amp;DATE($B$1,13,1))=0,"",SUMIFS(Внески!$D:$D,Внески!$B:$B,$A143,Внески!$E:$E,"&gt;="&amp;DATE($B$1,12,1),Внески!$E:$E,"&lt;"&amp;DATE($B$1,13,1))))</f>
        <v/>
      </c>
      <c r="P143">
        <f>IF(A143="","",SUM(D143:O143))</f>
        <v/>
      </c>
    </row>
    <row r="144">
      <c r="A144">
        <f>IF(Члени!A142="","",Члени!A142)</f>
        <v/>
      </c>
      <c r="B144">
        <f>IF(A144="","",Члени!B142&amp;" "&amp;Члени!C142)</f>
        <v/>
      </c>
      <c r="C144">
        <f>IF(A144="","",Члени!H142)</f>
        <v/>
      </c>
      <c r="D144">
        <f>IF($A144="","",IF(SUMIFS(Внески!$D:$D,Внески!$B:$B,$A144,Внески!$E:$E,"&gt;="&amp;DATE($B$1,1,1),Внески!$E:$E,"&lt;"&amp;DATE($B$1,2,1))=0,"",SUMIFS(Внески!$D:$D,Внески!$B:$B,$A144,Внески!$E:$E,"&gt;="&amp;DATE($B$1,1,1),Внески!$E:$E,"&lt;"&amp;DATE($B$1,2,1))))</f>
        <v/>
      </c>
      <c r="E144">
        <f>IF($A144="","",IF(SUMIFS(Внески!$D:$D,Внески!$B:$B,$A144,Внески!$E:$E,"&gt;="&amp;DATE($B$1,2,1),Внески!$E:$E,"&lt;"&amp;DATE($B$1,3,1))=0,"",SUMIFS(Внески!$D:$D,Внески!$B:$B,$A144,Внески!$E:$E,"&gt;="&amp;DATE($B$1,2,1),Внески!$E:$E,"&lt;"&amp;DATE($B$1,3,1))))</f>
        <v/>
      </c>
      <c r="F144">
        <f>IF($A144="","",IF(SUMIFS(Внески!$D:$D,Внески!$B:$B,$A144,Внески!$E:$E,"&gt;="&amp;DATE($B$1,3,1),Внески!$E:$E,"&lt;"&amp;DATE($B$1,4,1))=0,"",SUMIFS(Внески!$D:$D,Внески!$B:$B,$A144,Внески!$E:$E,"&gt;="&amp;DATE($B$1,3,1),Внески!$E:$E,"&lt;"&amp;DATE($B$1,4,1))))</f>
        <v/>
      </c>
      <c r="G144">
        <f>IF($A144="","",IF(SUMIFS(Внески!$D:$D,Внески!$B:$B,$A144,Внески!$E:$E,"&gt;="&amp;DATE($B$1,4,1),Внески!$E:$E,"&lt;"&amp;DATE($B$1,5,1))=0,"",SUMIFS(Внески!$D:$D,Внески!$B:$B,$A144,Внески!$E:$E,"&gt;="&amp;DATE($B$1,4,1),Внески!$E:$E,"&lt;"&amp;DATE($B$1,5,1))))</f>
        <v/>
      </c>
      <c r="H144">
        <f>IF($A144="","",IF(SUMIFS(Внески!$D:$D,Внески!$B:$B,$A144,Внески!$E:$E,"&gt;="&amp;DATE($B$1,5,1),Внески!$E:$E,"&lt;"&amp;DATE($B$1,6,1))=0,"",SUMIFS(Внески!$D:$D,Внески!$B:$B,$A144,Внески!$E:$E,"&gt;="&amp;DATE($B$1,5,1),Внески!$E:$E,"&lt;"&amp;DATE($B$1,6,1))))</f>
        <v/>
      </c>
      <c r="I144">
        <f>IF($A144="","",IF(SUMIFS(Внески!$D:$D,Внески!$B:$B,$A144,Внески!$E:$E,"&gt;="&amp;DATE($B$1,6,1),Внески!$E:$E,"&lt;"&amp;DATE($B$1,7,1))=0,"",SUMIFS(Внески!$D:$D,Внески!$B:$B,$A144,Внески!$E:$E,"&gt;="&amp;DATE($B$1,6,1),Внески!$E:$E,"&lt;"&amp;DATE($B$1,7,1))))</f>
        <v/>
      </c>
      <c r="J144">
        <f>IF($A144="","",IF(SUMIFS(Внески!$D:$D,Внески!$B:$B,$A144,Внески!$E:$E,"&gt;="&amp;DATE($B$1,7,1),Внески!$E:$E,"&lt;"&amp;DATE($B$1,8,1))=0,"",SUMIFS(Внески!$D:$D,Внески!$B:$B,$A144,Внески!$E:$E,"&gt;="&amp;DATE($B$1,7,1),Внески!$E:$E,"&lt;"&amp;DATE($B$1,8,1))))</f>
        <v/>
      </c>
      <c r="K144">
        <f>IF($A144="","",IF(SUMIFS(Внески!$D:$D,Внески!$B:$B,$A144,Внески!$E:$E,"&gt;="&amp;DATE($B$1,8,1),Внески!$E:$E,"&lt;"&amp;DATE($B$1,9,1))=0,"",SUMIFS(Внески!$D:$D,Внески!$B:$B,$A144,Внески!$E:$E,"&gt;="&amp;DATE($B$1,8,1),Внески!$E:$E,"&lt;"&amp;DATE($B$1,9,1))))</f>
        <v/>
      </c>
      <c r="L144">
        <f>IF($A144="","",IF(SUMIFS(Внески!$D:$D,Внески!$B:$B,$A144,Внески!$E:$E,"&gt;="&amp;DATE($B$1,9,1),Внески!$E:$E,"&lt;"&amp;DATE($B$1,10,1))=0,"",SUMIFS(Внески!$D:$D,Внески!$B:$B,$A144,Внески!$E:$E,"&gt;="&amp;DATE($B$1,9,1),Внески!$E:$E,"&lt;"&amp;DATE($B$1,10,1))))</f>
        <v/>
      </c>
      <c r="M144">
        <f>IF($A144="","",IF(SUMIFS(Внески!$D:$D,Внески!$B:$B,$A144,Внески!$E:$E,"&gt;="&amp;DATE($B$1,10,1),Внески!$E:$E,"&lt;"&amp;DATE($B$1,11,1))=0,"",SUMIFS(Внески!$D:$D,Внески!$B:$B,$A144,Внески!$E:$E,"&gt;="&amp;DATE($B$1,10,1),Внески!$E:$E,"&lt;"&amp;DATE($B$1,11,1))))</f>
        <v/>
      </c>
      <c r="N144">
        <f>IF($A144="","",IF(SUMIFS(Внески!$D:$D,Внески!$B:$B,$A144,Внески!$E:$E,"&gt;="&amp;DATE($B$1,11,1),Внески!$E:$E,"&lt;"&amp;DATE($B$1,12,1))=0,"",SUMIFS(Внески!$D:$D,Внески!$B:$B,$A144,Внески!$E:$E,"&gt;="&amp;DATE($B$1,11,1),Внески!$E:$E,"&lt;"&amp;DATE($B$1,12,1))))</f>
        <v/>
      </c>
      <c r="O144">
        <f>IF($A144="","",IF(SUMIFS(Внески!$D:$D,Внески!$B:$B,$A144,Внески!$E:$E,"&gt;="&amp;DATE($B$1,12,1),Внески!$E:$E,"&lt;"&amp;DATE($B$1,13,1))=0,"",SUMIFS(Внески!$D:$D,Внески!$B:$B,$A144,Внески!$E:$E,"&gt;="&amp;DATE($B$1,12,1),Внески!$E:$E,"&lt;"&amp;DATE($B$1,13,1))))</f>
        <v/>
      </c>
      <c r="P144">
        <f>IF(A144="","",SUM(D144:O144))</f>
        <v/>
      </c>
    </row>
    <row r="145">
      <c r="A145">
        <f>IF(Члени!A143="","",Члени!A143)</f>
        <v/>
      </c>
      <c r="B145">
        <f>IF(A145="","",Члени!B143&amp;" "&amp;Члени!C143)</f>
        <v/>
      </c>
      <c r="C145">
        <f>IF(A145="","",Члени!H143)</f>
        <v/>
      </c>
      <c r="D145">
        <f>IF($A145="","",IF(SUMIFS(Внески!$D:$D,Внески!$B:$B,$A145,Внески!$E:$E,"&gt;="&amp;DATE($B$1,1,1),Внески!$E:$E,"&lt;"&amp;DATE($B$1,2,1))=0,"",SUMIFS(Внески!$D:$D,Внески!$B:$B,$A145,Внески!$E:$E,"&gt;="&amp;DATE($B$1,1,1),Внески!$E:$E,"&lt;"&amp;DATE($B$1,2,1))))</f>
        <v/>
      </c>
      <c r="E145">
        <f>IF($A145="","",IF(SUMIFS(Внески!$D:$D,Внески!$B:$B,$A145,Внески!$E:$E,"&gt;="&amp;DATE($B$1,2,1),Внески!$E:$E,"&lt;"&amp;DATE($B$1,3,1))=0,"",SUMIFS(Внески!$D:$D,Внески!$B:$B,$A145,Внески!$E:$E,"&gt;="&amp;DATE($B$1,2,1),Внески!$E:$E,"&lt;"&amp;DATE($B$1,3,1))))</f>
        <v/>
      </c>
      <c r="F145">
        <f>IF($A145="","",IF(SUMIFS(Внески!$D:$D,Внески!$B:$B,$A145,Внески!$E:$E,"&gt;="&amp;DATE($B$1,3,1),Внески!$E:$E,"&lt;"&amp;DATE($B$1,4,1))=0,"",SUMIFS(Внески!$D:$D,Внески!$B:$B,$A145,Внески!$E:$E,"&gt;="&amp;DATE($B$1,3,1),Внески!$E:$E,"&lt;"&amp;DATE($B$1,4,1))))</f>
        <v/>
      </c>
      <c r="G145">
        <f>IF($A145="","",IF(SUMIFS(Внески!$D:$D,Внески!$B:$B,$A145,Внески!$E:$E,"&gt;="&amp;DATE($B$1,4,1),Внески!$E:$E,"&lt;"&amp;DATE($B$1,5,1))=0,"",SUMIFS(Внески!$D:$D,Внески!$B:$B,$A145,Внески!$E:$E,"&gt;="&amp;DATE($B$1,4,1),Внески!$E:$E,"&lt;"&amp;DATE($B$1,5,1))))</f>
        <v/>
      </c>
      <c r="H145">
        <f>IF($A145="","",IF(SUMIFS(Внески!$D:$D,Внески!$B:$B,$A145,Внески!$E:$E,"&gt;="&amp;DATE($B$1,5,1),Внески!$E:$E,"&lt;"&amp;DATE($B$1,6,1))=0,"",SUMIFS(Внески!$D:$D,Внески!$B:$B,$A145,Внески!$E:$E,"&gt;="&amp;DATE($B$1,5,1),Внески!$E:$E,"&lt;"&amp;DATE($B$1,6,1))))</f>
        <v/>
      </c>
      <c r="I145">
        <f>IF($A145="","",IF(SUMIFS(Внески!$D:$D,Внески!$B:$B,$A145,Внески!$E:$E,"&gt;="&amp;DATE($B$1,6,1),Внески!$E:$E,"&lt;"&amp;DATE($B$1,7,1))=0,"",SUMIFS(Внески!$D:$D,Внески!$B:$B,$A145,Внески!$E:$E,"&gt;="&amp;DATE($B$1,6,1),Внески!$E:$E,"&lt;"&amp;DATE($B$1,7,1))))</f>
        <v/>
      </c>
      <c r="J145">
        <f>IF($A145="","",IF(SUMIFS(Внески!$D:$D,Внески!$B:$B,$A145,Внески!$E:$E,"&gt;="&amp;DATE($B$1,7,1),Внески!$E:$E,"&lt;"&amp;DATE($B$1,8,1))=0,"",SUMIFS(Внески!$D:$D,Внески!$B:$B,$A145,Внески!$E:$E,"&gt;="&amp;DATE($B$1,7,1),Внески!$E:$E,"&lt;"&amp;DATE($B$1,8,1))))</f>
        <v/>
      </c>
      <c r="K145">
        <f>IF($A145="","",IF(SUMIFS(Внески!$D:$D,Внески!$B:$B,$A145,Внески!$E:$E,"&gt;="&amp;DATE($B$1,8,1),Внески!$E:$E,"&lt;"&amp;DATE($B$1,9,1))=0,"",SUMIFS(Внески!$D:$D,Внески!$B:$B,$A145,Внески!$E:$E,"&gt;="&amp;DATE($B$1,8,1),Внески!$E:$E,"&lt;"&amp;DATE($B$1,9,1))))</f>
        <v/>
      </c>
      <c r="L145">
        <f>IF($A145="","",IF(SUMIFS(Внески!$D:$D,Внески!$B:$B,$A145,Внески!$E:$E,"&gt;="&amp;DATE($B$1,9,1),Внески!$E:$E,"&lt;"&amp;DATE($B$1,10,1))=0,"",SUMIFS(Внески!$D:$D,Внески!$B:$B,$A145,Внески!$E:$E,"&gt;="&amp;DATE($B$1,9,1),Внески!$E:$E,"&lt;"&amp;DATE($B$1,10,1))))</f>
        <v/>
      </c>
      <c r="M145">
        <f>IF($A145="","",IF(SUMIFS(Внески!$D:$D,Внески!$B:$B,$A145,Внески!$E:$E,"&gt;="&amp;DATE($B$1,10,1),Внески!$E:$E,"&lt;"&amp;DATE($B$1,11,1))=0,"",SUMIFS(Внески!$D:$D,Внески!$B:$B,$A145,Внески!$E:$E,"&gt;="&amp;DATE($B$1,10,1),Внески!$E:$E,"&lt;"&amp;DATE($B$1,11,1))))</f>
        <v/>
      </c>
      <c r="N145">
        <f>IF($A145="","",IF(SUMIFS(Внески!$D:$D,Внески!$B:$B,$A145,Внески!$E:$E,"&gt;="&amp;DATE($B$1,11,1),Внески!$E:$E,"&lt;"&amp;DATE($B$1,12,1))=0,"",SUMIFS(Внески!$D:$D,Внески!$B:$B,$A145,Внески!$E:$E,"&gt;="&amp;DATE($B$1,11,1),Внески!$E:$E,"&lt;"&amp;DATE($B$1,12,1))))</f>
        <v/>
      </c>
      <c r="O145">
        <f>IF($A145="","",IF(SUMIFS(Внески!$D:$D,Внески!$B:$B,$A145,Внески!$E:$E,"&gt;="&amp;DATE($B$1,12,1),Внески!$E:$E,"&lt;"&amp;DATE($B$1,13,1))=0,"",SUMIFS(Внески!$D:$D,Внески!$B:$B,$A145,Внески!$E:$E,"&gt;="&amp;DATE($B$1,12,1),Внески!$E:$E,"&lt;"&amp;DATE($B$1,13,1))))</f>
        <v/>
      </c>
      <c r="P145">
        <f>IF(A145="","",SUM(D145:O145))</f>
        <v/>
      </c>
    </row>
    <row r="146">
      <c r="A146">
        <f>IF(Члени!A144="","",Члени!A144)</f>
        <v/>
      </c>
      <c r="B146">
        <f>IF(A146="","",Члени!B144&amp;" "&amp;Члени!C144)</f>
        <v/>
      </c>
      <c r="C146">
        <f>IF(A146="","",Члени!H144)</f>
        <v/>
      </c>
      <c r="D146">
        <f>IF($A146="","",IF(SUMIFS(Внески!$D:$D,Внески!$B:$B,$A146,Внески!$E:$E,"&gt;="&amp;DATE($B$1,1,1),Внески!$E:$E,"&lt;"&amp;DATE($B$1,2,1))=0,"",SUMIFS(Внески!$D:$D,Внески!$B:$B,$A146,Внески!$E:$E,"&gt;="&amp;DATE($B$1,1,1),Внески!$E:$E,"&lt;"&amp;DATE($B$1,2,1))))</f>
        <v/>
      </c>
      <c r="E146">
        <f>IF($A146="","",IF(SUMIFS(Внески!$D:$D,Внески!$B:$B,$A146,Внески!$E:$E,"&gt;="&amp;DATE($B$1,2,1),Внески!$E:$E,"&lt;"&amp;DATE($B$1,3,1))=0,"",SUMIFS(Внески!$D:$D,Внески!$B:$B,$A146,Внески!$E:$E,"&gt;="&amp;DATE($B$1,2,1),Внески!$E:$E,"&lt;"&amp;DATE($B$1,3,1))))</f>
        <v/>
      </c>
      <c r="F146">
        <f>IF($A146="","",IF(SUMIFS(Внески!$D:$D,Внески!$B:$B,$A146,Внески!$E:$E,"&gt;="&amp;DATE($B$1,3,1),Внески!$E:$E,"&lt;"&amp;DATE($B$1,4,1))=0,"",SUMIFS(Внески!$D:$D,Внески!$B:$B,$A146,Внески!$E:$E,"&gt;="&amp;DATE($B$1,3,1),Внески!$E:$E,"&lt;"&amp;DATE($B$1,4,1))))</f>
        <v/>
      </c>
      <c r="G146">
        <f>IF($A146="","",IF(SUMIFS(Внески!$D:$D,Внески!$B:$B,$A146,Внески!$E:$E,"&gt;="&amp;DATE($B$1,4,1),Внески!$E:$E,"&lt;"&amp;DATE($B$1,5,1))=0,"",SUMIFS(Внески!$D:$D,Внески!$B:$B,$A146,Внески!$E:$E,"&gt;="&amp;DATE($B$1,4,1),Внески!$E:$E,"&lt;"&amp;DATE($B$1,5,1))))</f>
        <v/>
      </c>
      <c r="H146">
        <f>IF($A146="","",IF(SUMIFS(Внески!$D:$D,Внески!$B:$B,$A146,Внески!$E:$E,"&gt;="&amp;DATE($B$1,5,1),Внески!$E:$E,"&lt;"&amp;DATE($B$1,6,1))=0,"",SUMIFS(Внески!$D:$D,Внески!$B:$B,$A146,Внески!$E:$E,"&gt;="&amp;DATE($B$1,5,1),Внески!$E:$E,"&lt;"&amp;DATE($B$1,6,1))))</f>
        <v/>
      </c>
      <c r="I146">
        <f>IF($A146="","",IF(SUMIFS(Внески!$D:$D,Внески!$B:$B,$A146,Внески!$E:$E,"&gt;="&amp;DATE($B$1,6,1),Внески!$E:$E,"&lt;"&amp;DATE($B$1,7,1))=0,"",SUMIFS(Внески!$D:$D,Внески!$B:$B,$A146,Внески!$E:$E,"&gt;="&amp;DATE($B$1,6,1),Внески!$E:$E,"&lt;"&amp;DATE($B$1,7,1))))</f>
        <v/>
      </c>
      <c r="J146">
        <f>IF($A146="","",IF(SUMIFS(Внески!$D:$D,Внески!$B:$B,$A146,Внески!$E:$E,"&gt;="&amp;DATE($B$1,7,1),Внески!$E:$E,"&lt;"&amp;DATE($B$1,8,1))=0,"",SUMIFS(Внески!$D:$D,Внески!$B:$B,$A146,Внески!$E:$E,"&gt;="&amp;DATE($B$1,7,1),Внески!$E:$E,"&lt;"&amp;DATE($B$1,8,1))))</f>
        <v/>
      </c>
      <c r="K146">
        <f>IF($A146="","",IF(SUMIFS(Внески!$D:$D,Внески!$B:$B,$A146,Внески!$E:$E,"&gt;="&amp;DATE($B$1,8,1),Внески!$E:$E,"&lt;"&amp;DATE($B$1,9,1))=0,"",SUMIFS(Внески!$D:$D,Внески!$B:$B,$A146,Внески!$E:$E,"&gt;="&amp;DATE($B$1,8,1),Внески!$E:$E,"&lt;"&amp;DATE($B$1,9,1))))</f>
        <v/>
      </c>
      <c r="L146">
        <f>IF($A146="","",IF(SUMIFS(Внески!$D:$D,Внески!$B:$B,$A146,Внески!$E:$E,"&gt;="&amp;DATE($B$1,9,1),Внески!$E:$E,"&lt;"&amp;DATE($B$1,10,1))=0,"",SUMIFS(Внески!$D:$D,Внески!$B:$B,$A146,Внески!$E:$E,"&gt;="&amp;DATE($B$1,9,1),Внески!$E:$E,"&lt;"&amp;DATE($B$1,10,1))))</f>
        <v/>
      </c>
      <c r="M146">
        <f>IF($A146="","",IF(SUMIFS(Внески!$D:$D,Внески!$B:$B,$A146,Внески!$E:$E,"&gt;="&amp;DATE($B$1,10,1),Внески!$E:$E,"&lt;"&amp;DATE($B$1,11,1))=0,"",SUMIFS(Внески!$D:$D,Внески!$B:$B,$A146,Внески!$E:$E,"&gt;="&amp;DATE($B$1,10,1),Внески!$E:$E,"&lt;"&amp;DATE($B$1,11,1))))</f>
        <v/>
      </c>
      <c r="N146">
        <f>IF($A146="","",IF(SUMIFS(Внески!$D:$D,Внески!$B:$B,$A146,Внески!$E:$E,"&gt;="&amp;DATE($B$1,11,1),Внески!$E:$E,"&lt;"&amp;DATE($B$1,12,1))=0,"",SUMIFS(Внески!$D:$D,Внески!$B:$B,$A146,Внески!$E:$E,"&gt;="&amp;DATE($B$1,11,1),Внески!$E:$E,"&lt;"&amp;DATE($B$1,12,1))))</f>
        <v/>
      </c>
      <c r="O146">
        <f>IF($A146="","",IF(SUMIFS(Внески!$D:$D,Внески!$B:$B,$A146,Внески!$E:$E,"&gt;="&amp;DATE($B$1,12,1),Внески!$E:$E,"&lt;"&amp;DATE($B$1,13,1))=0,"",SUMIFS(Внески!$D:$D,Внески!$B:$B,$A146,Внески!$E:$E,"&gt;="&amp;DATE($B$1,12,1),Внески!$E:$E,"&lt;"&amp;DATE($B$1,13,1))))</f>
        <v/>
      </c>
      <c r="P146">
        <f>IF(A146="","",SUM(D146:O146))</f>
        <v/>
      </c>
    </row>
    <row r="147">
      <c r="A147">
        <f>IF(Члени!A145="","",Члени!A145)</f>
        <v/>
      </c>
      <c r="B147">
        <f>IF(A147="","",Члени!B145&amp;" "&amp;Члени!C145)</f>
        <v/>
      </c>
      <c r="C147">
        <f>IF(A147="","",Члени!H145)</f>
        <v/>
      </c>
      <c r="D147">
        <f>IF($A147="","",IF(SUMIFS(Внески!$D:$D,Внески!$B:$B,$A147,Внески!$E:$E,"&gt;="&amp;DATE($B$1,1,1),Внески!$E:$E,"&lt;"&amp;DATE($B$1,2,1))=0,"",SUMIFS(Внески!$D:$D,Внески!$B:$B,$A147,Внески!$E:$E,"&gt;="&amp;DATE($B$1,1,1),Внески!$E:$E,"&lt;"&amp;DATE($B$1,2,1))))</f>
        <v/>
      </c>
      <c r="E147">
        <f>IF($A147="","",IF(SUMIFS(Внески!$D:$D,Внески!$B:$B,$A147,Внески!$E:$E,"&gt;="&amp;DATE($B$1,2,1),Внески!$E:$E,"&lt;"&amp;DATE($B$1,3,1))=0,"",SUMIFS(Внески!$D:$D,Внески!$B:$B,$A147,Внески!$E:$E,"&gt;="&amp;DATE($B$1,2,1),Внески!$E:$E,"&lt;"&amp;DATE($B$1,3,1))))</f>
        <v/>
      </c>
      <c r="F147">
        <f>IF($A147="","",IF(SUMIFS(Внески!$D:$D,Внески!$B:$B,$A147,Внески!$E:$E,"&gt;="&amp;DATE($B$1,3,1),Внески!$E:$E,"&lt;"&amp;DATE($B$1,4,1))=0,"",SUMIFS(Внески!$D:$D,Внески!$B:$B,$A147,Внески!$E:$E,"&gt;="&amp;DATE($B$1,3,1),Внески!$E:$E,"&lt;"&amp;DATE($B$1,4,1))))</f>
        <v/>
      </c>
      <c r="G147">
        <f>IF($A147="","",IF(SUMIFS(Внески!$D:$D,Внески!$B:$B,$A147,Внески!$E:$E,"&gt;="&amp;DATE($B$1,4,1),Внески!$E:$E,"&lt;"&amp;DATE($B$1,5,1))=0,"",SUMIFS(Внески!$D:$D,Внески!$B:$B,$A147,Внески!$E:$E,"&gt;="&amp;DATE($B$1,4,1),Внески!$E:$E,"&lt;"&amp;DATE($B$1,5,1))))</f>
        <v/>
      </c>
      <c r="H147">
        <f>IF($A147="","",IF(SUMIFS(Внески!$D:$D,Внески!$B:$B,$A147,Внески!$E:$E,"&gt;="&amp;DATE($B$1,5,1),Внески!$E:$E,"&lt;"&amp;DATE($B$1,6,1))=0,"",SUMIFS(Внески!$D:$D,Внески!$B:$B,$A147,Внески!$E:$E,"&gt;="&amp;DATE($B$1,5,1),Внески!$E:$E,"&lt;"&amp;DATE($B$1,6,1))))</f>
        <v/>
      </c>
      <c r="I147">
        <f>IF($A147="","",IF(SUMIFS(Внески!$D:$D,Внески!$B:$B,$A147,Внески!$E:$E,"&gt;="&amp;DATE($B$1,6,1),Внески!$E:$E,"&lt;"&amp;DATE($B$1,7,1))=0,"",SUMIFS(Внески!$D:$D,Внески!$B:$B,$A147,Внески!$E:$E,"&gt;="&amp;DATE($B$1,6,1),Внески!$E:$E,"&lt;"&amp;DATE($B$1,7,1))))</f>
        <v/>
      </c>
      <c r="J147">
        <f>IF($A147="","",IF(SUMIFS(Внески!$D:$D,Внески!$B:$B,$A147,Внески!$E:$E,"&gt;="&amp;DATE($B$1,7,1),Внески!$E:$E,"&lt;"&amp;DATE($B$1,8,1))=0,"",SUMIFS(Внески!$D:$D,Внески!$B:$B,$A147,Внески!$E:$E,"&gt;="&amp;DATE($B$1,7,1),Внески!$E:$E,"&lt;"&amp;DATE($B$1,8,1))))</f>
        <v/>
      </c>
      <c r="K147">
        <f>IF($A147="","",IF(SUMIFS(Внески!$D:$D,Внески!$B:$B,$A147,Внески!$E:$E,"&gt;="&amp;DATE($B$1,8,1),Внески!$E:$E,"&lt;"&amp;DATE($B$1,9,1))=0,"",SUMIFS(Внески!$D:$D,Внески!$B:$B,$A147,Внески!$E:$E,"&gt;="&amp;DATE($B$1,8,1),Внески!$E:$E,"&lt;"&amp;DATE($B$1,9,1))))</f>
        <v/>
      </c>
      <c r="L147">
        <f>IF($A147="","",IF(SUMIFS(Внески!$D:$D,Внески!$B:$B,$A147,Внески!$E:$E,"&gt;="&amp;DATE($B$1,9,1),Внески!$E:$E,"&lt;"&amp;DATE($B$1,10,1))=0,"",SUMIFS(Внески!$D:$D,Внески!$B:$B,$A147,Внески!$E:$E,"&gt;="&amp;DATE($B$1,9,1),Внески!$E:$E,"&lt;"&amp;DATE($B$1,10,1))))</f>
        <v/>
      </c>
      <c r="M147">
        <f>IF($A147="","",IF(SUMIFS(Внески!$D:$D,Внески!$B:$B,$A147,Внески!$E:$E,"&gt;="&amp;DATE($B$1,10,1),Внески!$E:$E,"&lt;"&amp;DATE($B$1,11,1))=0,"",SUMIFS(Внески!$D:$D,Внески!$B:$B,$A147,Внески!$E:$E,"&gt;="&amp;DATE($B$1,10,1),Внески!$E:$E,"&lt;"&amp;DATE($B$1,11,1))))</f>
        <v/>
      </c>
      <c r="N147">
        <f>IF($A147="","",IF(SUMIFS(Внески!$D:$D,Внески!$B:$B,$A147,Внески!$E:$E,"&gt;="&amp;DATE($B$1,11,1),Внески!$E:$E,"&lt;"&amp;DATE($B$1,12,1))=0,"",SUMIFS(Внески!$D:$D,Внески!$B:$B,$A147,Внески!$E:$E,"&gt;="&amp;DATE($B$1,11,1),Внески!$E:$E,"&lt;"&amp;DATE($B$1,12,1))))</f>
        <v/>
      </c>
      <c r="O147">
        <f>IF($A147="","",IF(SUMIFS(Внески!$D:$D,Внески!$B:$B,$A147,Внески!$E:$E,"&gt;="&amp;DATE($B$1,12,1),Внески!$E:$E,"&lt;"&amp;DATE($B$1,13,1))=0,"",SUMIFS(Внески!$D:$D,Внески!$B:$B,$A147,Внески!$E:$E,"&gt;="&amp;DATE($B$1,12,1),Внески!$E:$E,"&lt;"&amp;DATE($B$1,13,1))))</f>
        <v/>
      </c>
      <c r="P147">
        <f>IF(A147="","",SUM(D147:O147))</f>
        <v/>
      </c>
    </row>
    <row r="148">
      <c r="A148">
        <f>IF(Члени!A146="","",Члени!A146)</f>
        <v/>
      </c>
      <c r="B148">
        <f>IF(A148="","",Члени!B146&amp;" "&amp;Члени!C146)</f>
        <v/>
      </c>
      <c r="C148">
        <f>IF(A148="","",Члени!H146)</f>
        <v/>
      </c>
      <c r="D148">
        <f>IF($A148="","",IF(SUMIFS(Внески!$D:$D,Внески!$B:$B,$A148,Внески!$E:$E,"&gt;="&amp;DATE($B$1,1,1),Внески!$E:$E,"&lt;"&amp;DATE($B$1,2,1))=0,"",SUMIFS(Внески!$D:$D,Внески!$B:$B,$A148,Внески!$E:$E,"&gt;="&amp;DATE($B$1,1,1),Внески!$E:$E,"&lt;"&amp;DATE($B$1,2,1))))</f>
        <v/>
      </c>
      <c r="E148">
        <f>IF($A148="","",IF(SUMIFS(Внески!$D:$D,Внески!$B:$B,$A148,Внески!$E:$E,"&gt;="&amp;DATE($B$1,2,1),Внески!$E:$E,"&lt;"&amp;DATE($B$1,3,1))=0,"",SUMIFS(Внески!$D:$D,Внески!$B:$B,$A148,Внески!$E:$E,"&gt;="&amp;DATE($B$1,2,1),Внески!$E:$E,"&lt;"&amp;DATE($B$1,3,1))))</f>
        <v/>
      </c>
      <c r="F148">
        <f>IF($A148="","",IF(SUMIFS(Внески!$D:$D,Внески!$B:$B,$A148,Внески!$E:$E,"&gt;="&amp;DATE($B$1,3,1),Внески!$E:$E,"&lt;"&amp;DATE($B$1,4,1))=0,"",SUMIFS(Внески!$D:$D,Внески!$B:$B,$A148,Внески!$E:$E,"&gt;="&amp;DATE($B$1,3,1),Внески!$E:$E,"&lt;"&amp;DATE($B$1,4,1))))</f>
        <v/>
      </c>
      <c r="G148">
        <f>IF($A148="","",IF(SUMIFS(Внески!$D:$D,Внески!$B:$B,$A148,Внески!$E:$E,"&gt;="&amp;DATE($B$1,4,1),Внески!$E:$E,"&lt;"&amp;DATE($B$1,5,1))=0,"",SUMIFS(Внески!$D:$D,Внески!$B:$B,$A148,Внески!$E:$E,"&gt;="&amp;DATE($B$1,4,1),Внески!$E:$E,"&lt;"&amp;DATE($B$1,5,1))))</f>
        <v/>
      </c>
      <c r="H148">
        <f>IF($A148="","",IF(SUMIFS(Внески!$D:$D,Внески!$B:$B,$A148,Внески!$E:$E,"&gt;="&amp;DATE($B$1,5,1),Внески!$E:$E,"&lt;"&amp;DATE($B$1,6,1))=0,"",SUMIFS(Внески!$D:$D,Внески!$B:$B,$A148,Внески!$E:$E,"&gt;="&amp;DATE($B$1,5,1),Внески!$E:$E,"&lt;"&amp;DATE($B$1,6,1))))</f>
        <v/>
      </c>
      <c r="I148">
        <f>IF($A148="","",IF(SUMIFS(Внески!$D:$D,Внески!$B:$B,$A148,Внески!$E:$E,"&gt;="&amp;DATE($B$1,6,1),Внески!$E:$E,"&lt;"&amp;DATE($B$1,7,1))=0,"",SUMIFS(Внески!$D:$D,Внески!$B:$B,$A148,Внески!$E:$E,"&gt;="&amp;DATE($B$1,6,1),Внески!$E:$E,"&lt;"&amp;DATE($B$1,7,1))))</f>
        <v/>
      </c>
      <c r="J148">
        <f>IF($A148="","",IF(SUMIFS(Внески!$D:$D,Внески!$B:$B,$A148,Внески!$E:$E,"&gt;="&amp;DATE($B$1,7,1),Внески!$E:$E,"&lt;"&amp;DATE($B$1,8,1))=0,"",SUMIFS(Внески!$D:$D,Внески!$B:$B,$A148,Внески!$E:$E,"&gt;="&amp;DATE($B$1,7,1),Внески!$E:$E,"&lt;"&amp;DATE($B$1,8,1))))</f>
        <v/>
      </c>
      <c r="K148">
        <f>IF($A148="","",IF(SUMIFS(Внески!$D:$D,Внески!$B:$B,$A148,Внески!$E:$E,"&gt;="&amp;DATE($B$1,8,1),Внески!$E:$E,"&lt;"&amp;DATE($B$1,9,1))=0,"",SUMIFS(Внески!$D:$D,Внески!$B:$B,$A148,Внески!$E:$E,"&gt;="&amp;DATE($B$1,8,1),Внески!$E:$E,"&lt;"&amp;DATE($B$1,9,1))))</f>
        <v/>
      </c>
      <c r="L148">
        <f>IF($A148="","",IF(SUMIFS(Внески!$D:$D,Внески!$B:$B,$A148,Внески!$E:$E,"&gt;="&amp;DATE($B$1,9,1),Внески!$E:$E,"&lt;"&amp;DATE($B$1,10,1))=0,"",SUMIFS(Внески!$D:$D,Внески!$B:$B,$A148,Внески!$E:$E,"&gt;="&amp;DATE($B$1,9,1),Внески!$E:$E,"&lt;"&amp;DATE($B$1,10,1))))</f>
        <v/>
      </c>
      <c r="M148">
        <f>IF($A148="","",IF(SUMIFS(Внески!$D:$D,Внески!$B:$B,$A148,Внески!$E:$E,"&gt;="&amp;DATE($B$1,10,1),Внески!$E:$E,"&lt;"&amp;DATE($B$1,11,1))=0,"",SUMIFS(Внески!$D:$D,Внески!$B:$B,$A148,Внески!$E:$E,"&gt;="&amp;DATE($B$1,10,1),Внески!$E:$E,"&lt;"&amp;DATE($B$1,11,1))))</f>
        <v/>
      </c>
      <c r="N148">
        <f>IF($A148="","",IF(SUMIFS(Внески!$D:$D,Внески!$B:$B,$A148,Внески!$E:$E,"&gt;="&amp;DATE($B$1,11,1),Внески!$E:$E,"&lt;"&amp;DATE($B$1,12,1))=0,"",SUMIFS(Внески!$D:$D,Внески!$B:$B,$A148,Внески!$E:$E,"&gt;="&amp;DATE($B$1,11,1),Внески!$E:$E,"&lt;"&amp;DATE($B$1,12,1))))</f>
        <v/>
      </c>
      <c r="O148">
        <f>IF($A148="","",IF(SUMIFS(Внески!$D:$D,Внески!$B:$B,$A148,Внески!$E:$E,"&gt;="&amp;DATE($B$1,12,1),Внески!$E:$E,"&lt;"&amp;DATE($B$1,13,1))=0,"",SUMIFS(Внески!$D:$D,Внески!$B:$B,$A148,Внески!$E:$E,"&gt;="&amp;DATE($B$1,12,1),Внески!$E:$E,"&lt;"&amp;DATE($B$1,13,1))))</f>
        <v/>
      </c>
      <c r="P148">
        <f>IF(A148="","",SUM(D148:O148))</f>
        <v/>
      </c>
    </row>
    <row r="149">
      <c r="A149">
        <f>IF(Члени!A147="","",Члени!A147)</f>
        <v/>
      </c>
      <c r="B149">
        <f>IF(A149="","",Члени!B147&amp;" "&amp;Члени!C147)</f>
        <v/>
      </c>
      <c r="C149">
        <f>IF(A149="","",Члени!H147)</f>
        <v/>
      </c>
      <c r="D149">
        <f>IF($A149="","",IF(SUMIFS(Внески!$D:$D,Внески!$B:$B,$A149,Внески!$E:$E,"&gt;="&amp;DATE($B$1,1,1),Внески!$E:$E,"&lt;"&amp;DATE($B$1,2,1))=0,"",SUMIFS(Внески!$D:$D,Внески!$B:$B,$A149,Внески!$E:$E,"&gt;="&amp;DATE($B$1,1,1),Внески!$E:$E,"&lt;"&amp;DATE($B$1,2,1))))</f>
        <v/>
      </c>
      <c r="E149">
        <f>IF($A149="","",IF(SUMIFS(Внески!$D:$D,Внески!$B:$B,$A149,Внески!$E:$E,"&gt;="&amp;DATE($B$1,2,1),Внески!$E:$E,"&lt;"&amp;DATE($B$1,3,1))=0,"",SUMIFS(Внески!$D:$D,Внески!$B:$B,$A149,Внески!$E:$E,"&gt;="&amp;DATE($B$1,2,1),Внески!$E:$E,"&lt;"&amp;DATE($B$1,3,1))))</f>
        <v/>
      </c>
      <c r="F149">
        <f>IF($A149="","",IF(SUMIFS(Внески!$D:$D,Внески!$B:$B,$A149,Внески!$E:$E,"&gt;="&amp;DATE($B$1,3,1),Внески!$E:$E,"&lt;"&amp;DATE($B$1,4,1))=0,"",SUMIFS(Внески!$D:$D,Внески!$B:$B,$A149,Внески!$E:$E,"&gt;="&amp;DATE($B$1,3,1),Внески!$E:$E,"&lt;"&amp;DATE($B$1,4,1))))</f>
        <v/>
      </c>
      <c r="G149">
        <f>IF($A149="","",IF(SUMIFS(Внески!$D:$D,Внески!$B:$B,$A149,Внески!$E:$E,"&gt;="&amp;DATE($B$1,4,1),Внески!$E:$E,"&lt;"&amp;DATE($B$1,5,1))=0,"",SUMIFS(Внески!$D:$D,Внески!$B:$B,$A149,Внески!$E:$E,"&gt;="&amp;DATE($B$1,4,1),Внески!$E:$E,"&lt;"&amp;DATE($B$1,5,1))))</f>
        <v/>
      </c>
      <c r="H149">
        <f>IF($A149="","",IF(SUMIFS(Внески!$D:$D,Внески!$B:$B,$A149,Внески!$E:$E,"&gt;="&amp;DATE($B$1,5,1),Внески!$E:$E,"&lt;"&amp;DATE($B$1,6,1))=0,"",SUMIFS(Внески!$D:$D,Внески!$B:$B,$A149,Внески!$E:$E,"&gt;="&amp;DATE($B$1,5,1),Внески!$E:$E,"&lt;"&amp;DATE($B$1,6,1))))</f>
        <v/>
      </c>
      <c r="I149">
        <f>IF($A149="","",IF(SUMIFS(Внески!$D:$D,Внески!$B:$B,$A149,Внески!$E:$E,"&gt;="&amp;DATE($B$1,6,1),Внески!$E:$E,"&lt;"&amp;DATE($B$1,7,1))=0,"",SUMIFS(Внески!$D:$D,Внески!$B:$B,$A149,Внески!$E:$E,"&gt;="&amp;DATE($B$1,6,1),Внески!$E:$E,"&lt;"&amp;DATE($B$1,7,1))))</f>
        <v/>
      </c>
      <c r="J149">
        <f>IF($A149="","",IF(SUMIFS(Внески!$D:$D,Внески!$B:$B,$A149,Внески!$E:$E,"&gt;="&amp;DATE($B$1,7,1),Внески!$E:$E,"&lt;"&amp;DATE($B$1,8,1))=0,"",SUMIFS(Внески!$D:$D,Внески!$B:$B,$A149,Внески!$E:$E,"&gt;="&amp;DATE($B$1,7,1),Внески!$E:$E,"&lt;"&amp;DATE($B$1,8,1))))</f>
        <v/>
      </c>
      <c r="K149">
        <f>IF($A149="","",IF(SUMIFS(Внески!$D:$D,Внески!$B:$B,$A149,Внески!$E:$E,"&gt;="&amp;DATE($B$1,8,1),Внески!$E:$E,"&lt;"&amp;DATE($B$1,9,1))=0,"",SUMIFS(Внески!$D:$D,Внески!$B:$B,$A149,Внески!$E:$E,"&gt;="&amp;DATE($B$1,8,1),Внески!$E:$E,"&lt;"&amp;DATE($B$1,9,1))))</f>
        <v/>
      </c>
      <c r="L149">
        <f>IF($A149="","",IF(SUMIFS(Внески!$D:$D,Внески!$B:$B,$A149,Внески!$E:$E,"&gt;="&amp;DATE($B$1,9,1),Внески!$E:$E,"&lt;"&amp;DATE($B$1,10,1))=0,"",SUMIFS(Внески!$D:$D,Внески!$B:$B,$A149,Внески!$E:$E,"&gt;="&amp;DATE($B$1,9,1),Внески!$E:$E,"&lt;"&amp;DATE($B$1,10,1))))</f>
        <v/>
      </c>
      <c r="M149">
        <f>IF($A149="","",IF(SUMIFS(Внески!$D:$D,Внески!$B:$B,$A149,Внески!$E:$E,"&gt;="&amp;DATE($B$1,10,1),Внески!$E:$E,"&lt;"&amp;DATE($B$1,11,1))=0,"",SUMIFS(Внески!$D:$D,Внески!$B:$B,$A149,Внески!$E:$E,"&gt;="&amp;DATE($B$1,10,1),Внески!$E:$E,"&lt;"&amp;DATE($B$1,11,1))))</f>
        <v/>
      </c>
      <c r="N149">
        <f>IF($A149="","",IF(SUMIFS(Внески!$D:$D,Внески!$B:$B,$A149,Внески!$E:$E,"&gt;="&amp;DATE($B$1,11,1),Внески!$E:$E,"&lt;"&amp;DATE($B$1,12,1))=0,"",SUMIFS(Внески!$D:$D,Внески!$B:$B,$A149,Внески!$E:$E,"&gt;="&amp;DATE($B$1,11,1),Внески!$E:$E,"&lt;"&amp;DATE($B$1,12,1))))</f>
        <v/>
      </c>
      <c r="O149">
        <f>IF($A149="","",IF(SUMIFS(Внески!$D:$D,Внески!$B:$B,$A149,Внески!$E:$E,"&gt;="&amp;DATE($B$1,12,1),Внески!$E:$E,"&lt;"&amp;DATE($B$1,13,1))=0,"",SUMIFS(Внески!$D:$D,Внески!$B:$B,$A149,Внески!$E:$E,"&gt;="&amp;DATE($B$1,12,1),Внески!$E:$E,"&lt;"&amp;DATE($B$1,13,1))))</f>
        <v/>
      </c>
      <c r="P149">
        <f>IF(A149="","",SUM(D149:O149))</f>
        <v/>
      </c>
    </row>
    <row r="150">
      <c r="A150">
        <f>IF(Члени!A148="","",Члени!A148)</f>
        <v/>
      </c>
      <c r="B150">
        <f>IF(A150="","",Члени!B148&amp;" "&amp;Члени!C148)</f>
        <v/>
      </c>
      <c r="C150">
        <f>IF(A150="","",Члени!H148)</f>
        <v/>
      </c>
      <c r="D150">
        <f>IF($A150="","",IF(SUMIFS(Внески!$D:$D,Внески!$B:$B,$A150,Внески!$E:$E,"&gt;="&amp;DATE($B$1,1,1),Внески!$E:$E,"&lt;"&amp;DATE($B$1,2,1))=0,"",SUMIFS(Внески!$D:$D,Внески!$B:$B,$A150,Внески!$E:$E,"&gt;="&amp;DATE($B$1,1,1),Внески!$E:$E,"&lt;"&amp;DATE($B$1,2,1))))</f>
        <v/>
      </c>
      <c r="E150">
        <f>IF($A150="","",IF(SUMIFS(Внески!$D:$D,Внески!$B:$B,$A150,Внески!$E:$E,"&gt;="&amp;DATE($B$1,2,1),Внески!$E:$E,"&lt;"&amp;DATE($B$1,3,1))=0,"",SUMIFS(Внески!$D:$D,Внески!$B:$B,$A150,Внески!$E:$E,"&gt;="&amp;DATE($B$1,2,1),Внески!$E:$E,"&lt;"&amp;DATE($B$1,3,1))))</f>
        <v/>
      </c>
      <c r="F150">
        <f>IF($A150="","",IF(SUMIFS(Внески!$D:$D,Внески!$B:$B,$A150,Внески!$E:$E,"&gt;="&amp;DATE($B$1,3,1),Внески!$E:$E,"&lt;"&amp;DATE($B$1,4,1))=0,"",SUMIFS(Внески!$D:$D,Внески!$B:$B,$A150,Внески!$E:$E,"&gt;="&amp;DATE($B$1,3,1),Внески!$E:$E,"&lt;"&amp;DATE($B$1,4,1))))</f>
        <v/>
      </c>
      <c r="G150">
        <f>IF($A150="","",IF(SUMIFS(Внески!$D:$D,Внески!$B:$B,$A150,Внески!$E:$E,"&gt;="&amp;DATE($B$1,4,1),Внески!$E:$E,"&lt;"&amp;DATE($B$1,5,1))=0,"",SUMIFS(Внески!$D:$D,Внески!$B:$B,$A150,Внески!$E:$E,"&gt;="&amp;DATE($B$1,4,1),Внески!$E:$E,"&lt;"&amp;DATE($B$1,5,1))))</f>
        <v/>
      </c>
      <c r="H150">
        <f>IF($A150="","",IF(SUMIFS(Внески!$D:$D,Внески!$B:$B,$A150,Внески!$E:$E,"&gt;="&amp;DATE($B$1,5,1),Внески!$E:$E,"&lt;"&amp;DATE($B$1,6,1))=0,"",SUMIFS(Внески!$D:$D,Внески!$B:$B,$A150,Внески!$E:$E,"&gt;="&amp;DATE($B$1,5,1),Внески!$E:$E,"&lt;"&amp;DATE($B$1,6,1))))</f>
        <v/>
      </c>
      <c r="I150">
        <f>IF($A150="","",IF(SUMIFS(Внески!$D:$D,Внески!$B:$B,$A150,Внески!$E:$E,"&gt;="&amp;DATE($B$1,6,1),Внески!$E:$E,"&lt;"&amp;DATE($B$1,7,1))=0,"",SUMIFS(Внески!$D:$D,Внески!$B:$B,$A150,Внески!$E:$E,"&gt;="&amp;DATE($B$1,6,1),Внески!$E:$E,"&lt;"&amp;DATE($B$1,7,1))))</f>
        <v/>
      </c>
      <c r="J150">
        <f>IF($A150="","",IF(SUMIFS(Внески!$D:$D,Внески!$B:$B,$A150,Внески!$E:$E,"&gt;="&amp;DATE($B$1,7,1),Внески!$E:$E,"&lt;"&amp;DATE($B$1,8,1))=0,"",SUMIFS(Внески!$D:$D,Внески!$B:$B,$A150,Внески!$E:$E,"&gt;="&amp;DATE($B$1,7,1),Внески!$E:$E,"&lt;"&amp;DATE($B$1,8,1))))</f>
        <v/>
      </c>
      <c r="K150">
        <f>IF($A150="","",IF(SUMIFS(Внески!$D:$D,Внески!$B:$B,$A150,Внески!$E:$E,"&gt;="&amp;DATE($B$1,8,1),Внески!$E:$E,"&lt;"&amp;DATE($B$1,9,1))=0,"",SUMIFS(Внески!$D:$D,Внески!$B:$B,$A150,Внески!$E:$E,"&gt;="&amp;DATE($B$1,8,1),Внески!$E:$E,"&lt;"&amp;DATE($B$1,9,1))))</f>
        <v/>
      </c>
      <c r="L150">
        <f>IF($A150="","",IF(SUMIFS(Внески!$D:$D,Внески!$B:$B,$A150,Внески!$E:$E,"&gt;="&amp;DATE($B$1,9,1),Внески!$E:$E,"&lt;"&amp;DATE($B$1,10,1))=0,"",SUMIFS(Внески!$D:$D,Внески!$B:$B,$A150,Внески!$E:$E,"&gt;="&amp;DATE($B$1,9,1),Внески!$E:$E,"&lt;"&amp;DATE($B$1,10,1))))</f>
        <v/>
      </c>
      <c r="M150">
        <f>IF($A150="","",IF(SUMIFS(Внески!$D:$D,Внески!$B:$B,$A150,Внески!$E:$E,"&gt;="&amp;DATE($B$1,10,1),Внески!$E:$E,"&lt;"&amp;DATE($B$1,11,1))=0,"",SUMIFS(Внески!$D:$D,Внески!$B:$B,$A150,Внески!$E:$E,"&gt;="&amp;DATE($B$1,10,1),Внески!$E:$E,"&lt;"&amp;DATE($B$1,11,1))))</f>
        <v/>
      </c>
      <c r="N150">
        <f>IF($A150="","",IF(SUMIFS(Внески!$D:$D,Внески!$B:$B,$A150,Внески!$E:$E,"&gt;="&amp;DATE($B$1,11,1),Внески!$E:$E,"&lt;"&amp;DATE($B$1,12,1))=0,"",SUMIFS(Внески!$D:$D,Внески!$B:$B,$A150,Внески!$E:$E,"&gt;="&amp;DATE($B$1,11,1),Внески!$E:$E,"&lt;"&amp;DATE($B$1,12,1))))</f>
        <v/>
      </c>
      <c r="O150">
        <f>IF($A150="","",IF(SUMIFS(Внески!$D:$D,Внески!$B:$B,$A150,Внески!$E:$E,"&gt;="&amp;DATE($B$1,12,1),Внески!$E:$E,"&lt;"&amp;DATE($B$1,13,1))=0,"",SUMIFS(Внески!$D:$D,Внески!$B:$B,$A150,Внески!$E:$E,"&gt;="&amp;DATE($B$1,12,1),Внески!$E:$E,"&lt;"&amp;DATE($B$1,13,1))))</f>
        <v/>
      </c>
      <c r="P150">
        <f>IF(A150="","",SUM(D150:O150))</f>
        <v/>
      </c>
    </row>
    <row r="151">
      <c r="A151">
        <f>IF(Члени!A149="","",Члени!A149)</f>
        <v/>
      </c>
      <c r="B151">
        <f>IF(A151="","",Члени!B149&amp;" "&amp;Члени!C149)</f>
        <v/>
      </c>
      <c r="C151">
        <f>IF(A151="","",Члени!H149)</f>
        <v/>
      </c>
      <c r="D151">
        <f>IF($A151="","",IF(SUMIFS(Внески!$D:$D,Внески!$B:$B,$A151,Внески!$E:$E,"&gt;="&amp;DATE($B$1,1,1),Внески!$E:$E,"&lt;"&amp;DATE($B$1,2,1))=0,"",SUMIFS(Внески!$D:$D,Внески!$B:$B,$A151,Внески!$E:$E,"&gt;="&amp;DATE($B$1,1,1),Внески!$E:$E,"&lt;"&amp;DATE($B$1,2,1))))</f>
        <v/>
      </c>
      <c r="E151">
        <f>IF($A151="","",IF(SUMIFS(Внески!$D:$D,Внески!$B:$B,$A151,Внески!$E:$E,"&gt;="&amp;DATE($B$1,2,1),Внески!$E:$E,"&lt;"&amp;DATE($B$1,3,1))=0,"",SUMIFS(Внески!$D:$D,Внески!$B:$B,$A151,Внески!$E:$E,"&gt;="&amp;DATE($B$1,2,1),Внески!$E:$E,"&lt;"&amp;DATE($B$1,3,1))))</f>
        <v/>
      </c>
      <c r="F151">
        <f>IF($A151="","",IF(SUMIFS(Внески!$D:$D,Внески!$B:$B,$A151,Внески!$E:$E,"&gt;="&amp;DATE($B$1,3,1),Внески!$E:$E,"&lt;"&amp;DATE($B$1,4,1))=0,"",SUMIFS(Внески!$D:$D,Внески!$B:$B,$A151,Внески!$E:$E,"&gt;="&amp;DATE($B$1,3,1),Внески!$E:$E,"&lt;"&amp;DATE($B$1,4,1))))</f>
        <v/>
      </c>
      <c r="G151">
        <f>IF($A151="","",IF(SUMIFS(Внески!$D:$D,Внески!$B:$B,$A151,Внески!$E:$E,"&gt;="&amp;DATE($B$1,4,1),Внески!$E:$E,"&lt;"&amp;DATE($B$1,5,1))=0,"",SUMIFS(Внески!$D:$D,Внески!$B:$B,$A151,Внески!$E:$E,"&gt;="&amp;DATE($B$1,4,1),Внески!$E:$E,"&lt;"&amp;DATE($B$1,5,1))))</f>
        <v/>
      </c>
      <c r="H151">
        <f>IF($A151="","",IF(SUMIFS(Внески!$D:$D,Внески!$B:$B,$A151,Внески!$E:$E,"&gt;="&amp;DATE($B$1,5,1),Внески!$E:$E,"&lt;"&amp;DATE($B$1,6,1))=0,"",SUMIFS(Внески!$D:$D,Внески!$B:$B,$A151,Внески!$E:$E,"&gt;="&amp;DATE($B$1,5,1),Внески!$E:$E,"&lt;"&amp;DATE($B$1,6,1))))</f>
        <v/>
      </c>
      <c r="I151">
        <f>IF($A151="","",IF(SUMIFS(Внески!$D:$D,Внески!$B:$B,$A151,Внески!$E:$E,"&gt;="&amp;DATE($B$1,6,1),Внески!$E:$E,"&lt;"&amp;DATE($B$1,7,1))=0,"",SUMIFS(Внески!$D:$D,Внески!$B:$B,$A151,Внески!$E:$E,"&gt;="&amp;DATE($B$1,6,1),Внески!$E:$E,"&lt;"&amp;DATE($B$1,7,1))))</f>
        <v/>
      </c>
      <c r="J151">
        <f>IF($A151="","",IF(SUMIFS(Внески!$D:$D,Внески!$B:$B,$A151,Внески!$E:$E,"&gt;="&amp;DATE($B$1,7,1),Внески!$E:$E,"&lt;"&amp;DATE($B$1,8,1))=0,"",SUMIFS(Внески!$D:$D,Внески!$B:$B,$A151,Внески!$E:$E,"&gt;="&amp;DATE($B$1,7,1),Внески!$E:$E,"&lt;"&amp;DATE($B$1,8,1))))</f>
        <v/>
      </c>
      <c r="K151">
        <f>IF($A151="","",IF(SUMIFS(Внески!$D:$D,Внески!$B:$B,$A151,Внески!$E:$E,"&gt;="&amp;DATE($B$1,8,1),Внески!$E:$E,"&lt;"&amp;DATE($B$1,9,1))=0,"",SUMIFS(Внески!$D:$D,Внески!$B:$B,$A151,Внески!$E:$E,"&gt;="&amp;DATE($B$1,8,1),Внески!$E:$E,"&lt;"&amp;DATE($B$1,9,1))))</f>
        <v/>
      </c>
      <c r="L151">
        <f>IF($A151="","",IF(SUMIFS(Внески!$D:$D,Внески!$B:$B,$A151,Внески!$E:$E,"&gt;="&amp;DATE($B$1,9,1),Внески!$E:$E,"&lt;"&amp;DATE($B$1,10,1))=0,"",SUMIFS(Внески!$D:$D,Внески!$B:$B,$A151,Внески!$E:$E,"&gt;="&amp;DATE($B$1,9,1),Внески!$E:$E,"&lt;"&amp;DATE($B$1,10,1))))</f>
        <v/>
      </c>
      <c r="M151">
        <f>IF($A151="","",IF(SUMIFS(Внески!$D:$D,Внески!$B:$B,$A151,Внески!$E:$E,"&gt;="&amp;DATE($B$1,10,1),Внески!$E:$E,"&lt;"&amp;DATE($B$1,11,1))=0,"",SUMIFS(Внески!$D:$D,Внески!$B:$B,$A151,Внески!$E:$E,"&gt;="&amp;DATE($B$1,10,1),Внески!$E:$E,"&lt;"&amp;DATE($B$1,11,1))))</f>
        <v/>
      </c>
      <c r="N151">
        <f>IF($A151="","",IF(SUMIFS(Внески!$D:$D,Внески!$B:$B,$A151,Внески!$E:$E,"&gt;="&amp;DATE($B$1,11,1),Внески!$E:$E,"&lt;"&amp;DATE($B$1,12,1))=0,"",SUMIFS(Внески!$D:$D,Внески!$B:$B,$A151,Внески!$E:$E,"&gt;="&amp;DATE($B$1,11,1),Внески!$E:$E,"&lt;"&amp;DATE($B$1,12,1))))</f>
        <v/>
      </c>
      <c r="O151">
        <f>IF($A151="","",IF(SUMIFS(Внески!$D:$D,Внески!$B:$B,$A151,Внески!$E:$E,"&gt;="&amp;DATE($B$1,12,1),Внески!$E:$E,"&lt;"&amp;DATE($B$1,13,1))=0,"",SUMIFS(Внески!$D:$D,Внески!$B:$B,$A151,Внески!$E:$E,"&gt;="&amp;DATE($B$1,12,1),Внески!$E:$E,"&lt;"&amp;DATE($B$1,13,1))))</f>
        <v/>
      </c>
      <c r="P151">
        <f>IF(A151="","",SUM(D151:O151))</f>
        <v/>
      </c>
    </row>
    <row r="152">
      <c r="A152">
        <f>IF(Члени!A150="","",Члени!A150)</f>
        <v/>
      </c>
      <c r="B152">
        <f>IF(A152="","",Члени!B150&amp;" "&amp;Члени!C150)</f>
        <v/>
      </c>
      <c r="C152">
        <f>IF(A152="","",Члени!H150)</f>
        <v/>
      </c>
      <c r="D152">
        <f>IF($A152="","",IF(SUMIFS(Внески!$D:$D,Внески!$B:$B,$A152,Внески!$E:$E,"&gt;="&amp;DATE($B$1,1,1),Внески!$E:$E,"&lt;"&amp;DATE($B$1,2,1))=0,"",SUMIFS(Внески!$D:$D,Внески!$B:$B,$A152,Внески!$E:$E,"&gt;="&amp;DATE($B$1,1,1),Внески!$E:$E,"&lt;"&amp;DATE($B$1,2,1))))</f>
        <v/>
      </c>
      <c r="E152">
        <f>IF($A152="","",IF(SUMIFS(Внески!$D:$D,Внески!$B:$B,$A152,Внески!$E:$E,"&gt;="&amp;DATE($B$1,2,1),Внески!$E:$E,"&lt;"&amp;DATE($B$1,3,1))=0,"",SUMIFS(Внески!$D:$D,Внески!$B:$B,$A152,Внески!$E:$E,"&gt;="&amp;DATE($B$1,2,1),Внески!$E:$E,"&lt;"&amp;DATE($B$1,3,1))))</f>
        <v/>
      </c>
      <c r="F152">
        <f>IF($A152="","",IF(SUMIFS(Внески!$D:$D,Внески!$B:$B,$A152,Внески!$E:$E,"&gt;="&amp;DATE($B$1,3,1),Внески!$E:$E,"&lt;"&amp;DATE($B$1,4,1))=0,"",SUMIFS(Внески!$D:$D,Внески!$B:$B,$A152,Внески!$E:$E,"&gt;="&amp;DATE($B$1,3,1),Внески!$E:$E,"&lt;"&amp;DATE($B$1,4,1))))</f>
        <v/>
      </c>
      <c r="G152">
        <f>IF($A152="","",IF(SUMIFS(Внески!$D:$D,Внески!$B:$B,$A152,Внески!$E:$E,"&gt;="&amp;DATE($B$1,4,1),Внески!$E:$E,"&lt;"&amp;DATE($B$1,5,1))=0,"",SUMIFS(Внески!$D:$D,Внески!$B:$B,$A152,Внески!$E:$E,"&gt;="&amp;DATE($B$1,4,1),Внески!$E:$E,"&lt;"&amp;DATE($B$1,5,1))))</f>
        <v/>
      </c>
      <c r="H152">
        <f>IF($A152="","",IF(SUMIFS(Внески!$D:$D,Внески!$B:$B,$A152,Внески!$E:$E,"&gt;="&amp;DATE($B$1,5,1),Внески!$E:$E,"&lt;"&amp;DATE($B$1,6,1))=0,"",SUMIFS(Внески!$D:$D,Внески!$B:$B,$A152,Внески!$E:$E,"&gt;="&amp;DATE($B$1,5,1),Внески!$E:$E,"&lt;"&amp;DATE($B$1,6,1))))</f>
        <v/>
      </c>
      <c r="I152">
        <f>IF($A152="","",IF(SUMIFS(Внески!$D:$D,Внески!$B:$B,$A152,Внески!$E:$E,"&gt;="&amp;DATE($B$1,6,1),Внески!$E:$E,"&lt;"&amp;DATE($B$1,7,1))=0,"",SUMIFS(Внески!$D:$D,Внески!$B:$B,$A152,Внески!$E:$E,"&gt;="&amp;DATE($B$1,6,1),Внески!$E:$E,"&lt;"&amp;DATE($B$1,7,1))))</f>
        <v/>
      </c>
      <c r="J152">
        <f>IF($A152="","",IF(SUMIFS(Внески!$D:$D,Внески!$B:$B,$A152,Внески!$E:$E,"&gt;="&amp;DATE($B$1,7,1),Внески!$E:$E,"&lt;"&amp;DATE($B$1,8,1))=0,"",SUMIFS(Внески!$D:$D,Внески!$B:$B,$A152,Внески!$E:$E,"&gt;="&amp;DATE($B$1,7,1),Внески!$E:$E,"&lt;"&amp;DATE($B$1,8,1))))</f>
        <v/>
      </c>
      <c r="K152">
        <f>IF($A152="","",IF(SUMIFS(Внески!$D:$D,Внески!$B:$B,$A152,Внески!$E:$E,"&gt;="&amp;DATE($B$1,8,1),Внески!$E:$E,"&lt;"&amp;DATE($B$1,9,1))=0,"",SUMIFS(Внески!$D:$D,Внески!$B:$B,$A152,Внески!$E:$E,"&gt;="&amp;DATE($B$1,8,1),Внески!$E:$E,"&lt;"&amp;DATE($B$1,9,1))))</f>
        <v/>
      </c>
      <c r="L152">
        <f>IF($A152="","",IF(SUMIFS(Внески!$D:$D,Внески!$B:$B,$A152,Внески!$E:$E,"&gt;="&amp;DATE($B$1,9,1),Внески!$E:$E,"&lt;"&amp;DATE($B$1,10,1))=0,"",SUMIFS(Внески!$D:$D,Внески!$B:$B,$A152,Внески!$E:$E,"&gt;="&amp;DATE($B$1,9,1),Внески!$E:$E,"&lt;"&amp;DATE($B$1,10,1))))</f>
        <v/>
      </c>
      <c r="M152">
        <f>IF($A152="","",IF(SUMIFS(Внески!$D:$D,Внески!$B:$B,$A152,Внески!$E:$E,"&gt;="&amp;DATE($B$1,10,1),Внески!$E:$E,"&lt;"&amp;DATE($B$1,11,1))=0,"",SUMIFS(Внески!$D:$D,Внески!$B:$B,$A152,Внески!$E:$E,"&gt;="&amp;DATE($B$1,10,1),Внески!$E:$E,"&lt;"&amp;DATE($B$1,11,1))))</f>
        <v/>
      </c>
      <c r="N152">
        <f>IF($A152="","",IF(SUMIFS(Внески!$D:$D,Внески!$B:$B,$A152,Внески!$E:$E,"&gt;="&amp;DATE($B$1,11,1),Внески!$E:$E,"&lt;"&amp;DATE($B$1,12,1))=0,"",SUMIFS(Внески!$D:$D,Внески!$B:$B,$A152,Внески!$E:$E,"&gt;="&amp;DATE($B$1,11,1),Внески!$E:$E,"&lt;"&amp;DATE($B$1,12,1))))</f>
        <v/>
      </c>
      <c r="O152">
        <f>IF($A152="","",IF(SUMIFS(Внески!$D:$D,Внески!$B:$B,$A152,Внески!$E:$E,"&gt;="&amp;DATE($B$1,12,1),Внески!$E:$E,"&lt;"&amp;DATE($B$1,13,1))=0,"",SUMIFS(Внески!$D:$D,Внески!$B:$B,$A152,Внески!$E:$E,"&gt;="&amp;DATE($B$1,12,1),Внески!$E:$E,"&lt;"&amp;DATE($B$1,13,1))))</f>
        <v/>
      </c>
      <c r="P152">
        <f>IF(A152="","",SUM(D152:O152))</f>
        <v/>
      </c>
    </row>
    <row r="153">
      <c r="A153">
        <f>IF(Члени!A151="","",Члени!A151)</f>
        <v/>
      </c>
      <c r="B153">
        <f>IF(A153="","",Члени!B151&amp;" "&amp;Члени!C151)</f>
        <v/>
      </c>
      <c r="C153">
        <f>IF(A153="","",Члени!H151)</f>
        <v/>
      </c>
      <c r="D153">
        <f>IF($A153="","",IF(SUMIFS(Внески!$D:$D,Внески!$B:$B,$A153,Внески!$E:$E,"&gt;="&amp;DATE($B$1,1,1),Внески!$E:$E,"&lt;"&amp;DATE($B$1,2,1))=0,"",SUMIFS(Внески!$D:$D,Внески!$B:$B,$A153,Внески!$E:$E,"&gt;="&amp;DATE($B$1,1,1),Внески!$E:$E,"&lt;"&amp;DATE($B$1,2,1))))</f>
        <v/>
      </c>
      <c r="E153">
        <f>IF($A153="","",IF(SUMIFS(Внески!$D:$D,Внески!$B:$B,$A153,Внески!$E:$E,"&gt;="&amp;DATE($B$1,2,1),Внески!$E:$E,"&lt;"&amp;DATE($B$1,3,1))=0,"",SUMIFS(Внески!$D:$D,Внески!$B:$B,$A153,Внески!$E:$E,"&gt;="&amp;DATE($B$1,2,1),Внески!$E:$E,"&lt;"&amp;DATE($B$1,3,1))))</f>
        <v/>
      </c>
      <c r="F153">
        <f>IF($A153="","",IF(SUMIFS(Внески!$D:$D,Внески!$B:$B,$A153,Внески!$E:$E,"&gt;="&amp;DATE($B$1,3,1),Внески!$E:$E,"&lt;"&amp;DATE($B$1,4,1))=0,"",SUMIFS(Внески!$D:$D,Внески!$B:$B,$A153,Внески!$E:$E,"&gt;="&amp;DATE($B$1,3,1),Внески!$E:$E,"&lt;"&amp;DATE($B$1,4,1))))</f>
        <v/>
      </c>
      <c r="G153">
        <f>IF($A153="","",IF(SUMIFS(Внески!$D:$D,Внески!$B:$B,$A153,Внески!$E:$E,"&gt;="&amp;DATE($B$1,4,1),Внески!$E:$E,"&lt;"&amp;DATE($B$1,5,1))=0,"",SUMIFS(Внески!$D:$D,Внески!$B:$B,$A153,Внески!$E:$E,"&gt;="&amp;DATE($B$1,4,1),Внески!$E:$E,"&lt;"&amp;DATE($B$1,5,1))))</f>
        <v/>
      </c>
      <c r="H153">
        <f>IF($A153="","",IF(SUMIFS(Внески!$D:$D,Внески!$B:$B,$A153,Внески!$E:$E,"&gt;="&amp;DATE($B$1,5,1),Внески!$E:$E,"&lt;"&amp;DATE($B$1,6,1))=0,"",SUMIFS(Внески!$D:$D,Внески!$B:$B,$A153,Внески!$E:$E,"&gt;="&amp;DATE($B$1,5,1),Внески!$E:$E,"&lt;"&amp;DATE($B$1,6,1))))</f>
        <v/>
      </c>
      <c r="I153">
        <f>IF($A153="","",IF(SUMIFS(Внески!$D:$D,Внески!$B:$B,$A153,Внески!$E:$E,"&gt;="&amp;DATE($B$1,6,1),Внески!$E:$E,"&lt;"&amp;DATE($B$1,7,1))=0,"",SUMIFS(Внески!$D:$D,Внески!$B:$B,$A153,Внески!$E:$E,"&gt;="&amp;DATE($B$1,6,1),Внески!$E:$E,"&lt;"&amp;DATE($B$1,7,1))))</f>
        <v/>
      </c>
      <c r="J153">
        <f>IF($A153="","",IF(SUMIFS(Внески!$D:$D,Внески!$B:$B,$A153,Внески!$E:$E,"&gt;="&amp;DATE($B$1,7,1),Внески!$E:$E,"&lt;"&amp;DATE($B$1,8,1))=0,"",SUMIFS(Внески!$D:$D,Внески!$B:$B,$A153,Внески!$E:$E,"&gt;="&amp;DATE($B$1,7,1),Внески!$E:$E,"&lt;"&amp;DATE($B$1,8,1))))</f>
        <v/>
      </c>
      <c r="K153">
        <f>IF($A153="","",IF(SUMIFS(Внески!$D:$D,Внески!$B:$B,$A153,Внески!$E:$E,"&gt;="&amp;DATE($B$1,8,1),Внески!$E:$E,"&lt;"&amp;DATE($B$1,9,1))=0,"",SUMIFS(Внески!$D:$D,Внески!$B:$B,$A153,Внески!$E:$E,"&gt;="&amp;DATE($B$1,8,1),Внески!$E:$E,"&lt;"&amp;DATE($B$1,9,1))))</f>
        <v/>
      </c>
      <c r="L153">
        <f>IF($A153="","",IF(SUMIFS(Внески!$D:$D,Внески!$B:$B,$A153,Внески!$E:$E,"&gt;="&amp;DATE($B$1,9,1),Внески!$E:$E,"&lt;"&amp;DATE($B$1,10,1))=0,"",SUMIFS(Внески!$D:$D,Внески!$B:$B,$A153,Внески!$E:$E,"&gt;="&amp;DATE($B$1,9,1),Внески!$E:$E,"&lt;"&amp;DATE($B$1,10,1))))</f>
        <v/>
      </c>
      <c r="M153">
        <f>IF($A153="","",IF(SUMIFS(Внески!$D:$D,Внески!$B:$B,$A153,Внески!$E:$E,"&gt;="&amp;DATE($B$1,10,1),Внески!$E:$E,"&lt;"&amp;DATE($B$1,11,1))=0,"",SUMIFS(Внески!$D:$D,Внески!$B:$B,$A153,Внески!$E:$E,"&gt;="&amp;DATE($B$1,10,1),Внески!$E:$E,"&lt;"&amp;DATE($B$1,11,1))))</f>
        <v/>
      </c>
      <c r="N153">
        <f>IF($A153="","",IF(SUMIFS(Внески!$D:$D,Внески!$B:$B,$A153,Внески!$E:$E,"&gt;="&amp;DATE($B$1,11,1),Внески!$E:$E,"&lt;"&amp;DATE($B$1,12,1))=0,"",SUMIFS(Внески!$D:$D,Внески!$B:$B,$A153,Внески!$E:$E,"&gt;="&amp;DATE($B$1,11,1),Внески!$E:$E,"&lt;"&amp;DATE($B$1,12,1))))</f>
        <v/>
      </c>
      <c r="O153">
        <f>IF($A153="","",IF(SUMIFS(Внески!$D:$D,Внески!$B:$B,$A153,Внески!$E:$E,"&gt;="&amp;DATE($B$1,12,1),Внески!$E:$E,"&lt;"&amp;DATE($B$1,13,1))=0,"",SUMIFS(Внески!$D:$D,Внески!$B:$B,$A153,Внески!$E:$E,"&gt;="&amp;DATE($B$1,12,1),Внески!$E:$E,"&lt;"&amp;DATE($B$1,13,1))))</f>
        <v/>
      </c>
      <c r="P153">
        <f>IF(A153="","",SUM(D153:O153))</f>
        <v/>
      </c>
    </row>
    <row r="154">
      <c r="A154">
        <f>IF(Члени!A152="","",Члени!A152)</f>
        <v/>
      </c>
      <c r="B154">
        <f>IF(A154="","",Члени!B152&amp;" "&amp;Члени!C152)</f>
        <v/>
      </c>
      <c r="C154">
        <f>IF(A154="","",Члени!H152)</f>
        <v/>
      </c>
      <c r="D154">
        <f>IF($A154="","",IF(SUMIFS(Внески!$D:$D,Внески!$B:$B,$A154,Внески!$E:$E,"&gt;="&amp;DATE($B$1,1,1),Внески!$E:$E,"&lt;"&amp;DATE($B$1,2,1))=0,"",SUMIFS(Внески!$D:$D,Внески!$B:$B,$A154,Внески!$E:$E,"&gt;="&amp;DATE($B$1,1,1),Внески!$E:$E,"&lt;"&amp;DATE($B$1,2,1))))</f>
        <v/>
      </c>
      <c r="E154">
        <f>IF($A154="","",IF(SUMIFS(Внески!$D:$D,Внески!$B:$B,$A154,Внески!$E:$E,"&gt;="&amp;DATE($B$1,2,1),Внески!$E:$E,"&lt;"&amp;DATE($B$1,3,1))=0,"",SUMIFS(Внески!$D:$D,Внески!$B:$B,$A154,Внески!$E:$E,"&gt;="&amp;DATE($B$1,2,1),Внески!$E:$E,"&lt;"&amp;DATE($B$1,3,1))))</f>
        <v/>
      </c>
      <c r="F154">
        <f>IF($A154="","",IF(SUMIFS(Внески!$D:$D,Внески!$B:$B,$A154,Внески!$E:$E,"&gt;="&amp;DATE($B$1,3,1),Внески!$E:$E,"&lt;"&amp;DATE($B$1,4,1))=0,"",SUMIFS(Внески!$D:$D,Внески!$B:$B,$A154,Внески!$E:$E,"&gt;="&amp;DATE($B$1,3,1),Внески!$E:$E,"&lt;"&amp;DATE($B$1,4,1))))</f>
        <v/>
      </c>
      <c r="G154">
        <f>IF($A154="","",IF(SUMIFS(Внески!$D:$D,Внески!$B:$B,$A154,Внески!$E:$E,"&gt;="&amp;DATE($B$1,4,1),Внески!$E:$E,"&lt;"&amp;DATE($B$1,5,1))=0,"",SUMIFS(Внески!$D:$D,Внески!$B:$B,$A154,Внески!$E:$E,"&gt;="&amp;DATE($B$1,4,1),Внески!$E:$E,"&lt;"&amp;DATE($B$1,5,1))))</f>
        <v/>
      </c>
      <c r="H154">
        <f>IF($A154="","",IF(SUMIFS(Внески!$D:$D,Внески!$B:$B,$A154,Внески!$E:$E,"&gt;="&amp;DATE($B$1,5,1),Внески!$E:$E,"&lt;"&amp;DATE($B$1,6,1))=0,"",SUMIFS(Внески!$D:$D,Внески!$B:$B,$A154,Внески!$E:$E,"&gt;="&amp;DATE($B$1,5,1),Внески!$E:$E,"&lt;"&amp;DATE($B$1,6,1))))</f>
        <v/>
      </c>
      <c r="I154">
        <f>IF($A154="","",IF(SUMIFS(Внески!$D:$D,Внески!$B:$B,$A154,Внески!$E:$E,"&gt;="&amp;DATE($B$1,6,1),Внески!$E:$E,"&lt;"&amp;DATE($B$1,7,1))=0,"",SUMIFS(Внески!$D:$D,Внески!$B:$B,$A154,Внески!$E:$E,"&gt;="&amp;DATE($B$1,6,1),Внески!$E:$E,"&lt;"&amp;DATE($B$1,7,1))))</f>
        <v/>
      </c>
      <c r="J154">
        <f>IF($A154="","",IF(SUMIFS(Внески!$D:$D,Внески!$B:$B,$A154,Внески!$E:$E,"&gt;="&amp;DATE($B$1,7,1),Внески!$E:$E,"&lt;"&amp;DATE($B$1,8,1))=0,"",SUMIFS(Внески!$D:$D,Внески!$B:$B,$A154,Внески!$E:$E,"&gt;="&amp;DATE($B$1,7,1),Внески!$E:$E,"&lt;"&amp;DATE($B$1,8,1))))</f>
        <v/>
      </c>
      <c r="K154">
        <f>IF($A154="","",IF(SUMIFS(Внески!$D:$D,Внески!$B:$B,$A154,Внески!$E:$E,"&gt;="&amp;DATE($B$1,8,1),Внески!$E:$E,"&lt;"&amp;DATE($B$1,9,1))=0,"",SUMIFS(Внески!$D:$D,Внески!$B:$B,$A154,Внески!$E:$E,"&gt;="&amp;DATE($B$1,8,1),Внески!$E:$E,"&lt;"&amp;DATE($B$1,9,1))))</f>
        <v/>
      </c>
      <c r="L154">
        <f>IF($A154="","",IF(SUMIFS(Внески!$D:$D,Внески!$B:$B,$A154,Внески!$E:$E,"&gt;="&amp;DATE($B$1,9,1),Внески!$E:$E,"&lt;"&amp;DATE($B$1,10,1))=0,"",SUMIFS(Внески!$D:$D,Внески!$B:$B,$A154,Внески!$E:$E,"&gt;="&amp;DATE($B$1,9,1),Внески!$E:$E,"&lt;"&amp;DATE($B$1,10,1))))</f>
        <v/>
      </c>
      <c r="M154">
        <f>IF($A154="","",IF(SUMIFS(Внески!$D:$D,Внески!$B:$B,$A154,Внески!$E:$E,"&gt;="&amp;DATE($B$1,10,1),Внески!$E:$E,"&lt;"&amp;DATE($B$1,11,1))=0,"",SUMIFS(Внески!$D:$D,Внески!$B:$B,$A154,Внески!$E:$E,"&gt;="&amp;DATE($B$1,10,1),Внески!$E:$E,"&lt;"&amp;DATE($B$1,11,1))))</f>
        <v/>
      </c>
      <c r="N154">
        <f>IF($A154="","",IF(SUMIFS(Внески!$D:$D,Внески!$B:$B,$A154,Внески!$E:$E,"&gt;="&amp;DATE($B$1,11,1),Внески!$E:$E,"&lt;"&amp;DATE($B$1,12,1))=0,"",SUMIFS(Внески!$D:$D,Внески!$B:$B,$A154,Внески!$E:$E,"&gt;="&amp;DATE($B$1,11,1),Внески!$E:$E,"&lt;"&amp;DATE($B$1,12,1))))</f>
        <v/>
      </c>
      <c r="O154">
        <f>IF($A154="","",IF(SUMIFS(Внески!$D:$D,Внески!$B:$B,$A154,Внески!$E:$E,"&gt;="&amp;DATE($B$1,12,1),Внески!$E:$E,"&lt;"&amp;DATE($B$1,13,1))=0,"",SUMIFS(Внески!$D:$D,Внески!$B:$B,$A154,Внески!$E:$E,"&gt;="&amp;DATE($B$1,12,1),Внески!$E:$E,"&lt;"&amp;DATE($B$1,13,1))))</f>
        <v/>
      </c>
      <c r="P154">
        <f>IF(A154="","",SUM(D154:O154))</f>
        <v/>
      </c>
    </row>
    <row r="155">
      <c r="A155">
        <f>IF(Члени!A153="","",Члени!A153)</f>
        <v/>
      </c>
      <c r="B155">
        <f>IF(A155="","",Члени!B153&amp;" "&amp;Члени!C153)</f>
        <v/>
      </c>
      <c r="C155">
        <f>IF(A155="","",Члени!H153)</f>
        <v/>
      </c>
      <c r="D155">
        <f>IF($A155="","",IF(SUMIFS(Внески!$D:$D,Внески!$B:$B,$A155,Внески!$E:$E,"&gt;="&amp;DATE($B$1,1,1),Внески!$E:$E,"&lt;"&amp;DATE($B$1,2,1))=0,"",SUMIFS(Внески!$D:$D,Внески!$B:$B,$A155,Внески!$E:$E,"&gt;="&amp;DATE($B$1,1,1),Внески!$E:$E,"&lt;"&amp;DATE($B$1,2,1))))</f>
        <v/>
      </c>
      <c r="E155">
        <f>IF($A155="","",IF(SUMIFS(Внески!$D:$D,Внески!$B:$B,$A155,Внески!$E:$E,"&gt;="&amp;DATE($B$1,2,1),Внески!$E:$E,"&lt;"&amp;DATE($B$1,3,1))=0,"",SUMIFS(Внески!$D:$D,Внески!$B:$B,$A155,Внески!$E:$E,"&gt;="&amp;DATE($B$1,2,1),Внески!$E:$E,"&lt;"&amp;DATE($B$1,3,1))))</f>
        <v/>
      </c>
      <c r="F155">
        <f>IF($A155="","",IF(SUMIFS(Внески!$D:$D,Внески!$B:$B,$A155,Внески!$E:$E,"&gt;="&amp;DATE($B$1,3,1),Внески!$E:$E,"&lt;"&amp;DATE($B$1,4,1))=0,"",SUMIFS(Внески!$D:$D,Внески!$B:$B,$A155,Внески!$E:$E,"&gt;="&amp;DATE($B$1,3,1),Внески!$E:$E,"&lt;"&amp;DATE($B$1,4,1))))</f>
        <v/>
      </c>
      <c r="G155">
        <f>IF($A155="","",IF(SUMIFS(Внески!$D:$D,Внески!$B:$B,$A155,Внески!$E:$E,"&gt;="&amp;DATE($B$1,4,1),Внески!$E:$E,"&lt;"&amp;DATE($B$1,5,1))=0,"",SUMIFS(Внески!$D:$D,Внески!$B:$B,$A155,Внески!$E:$E,"&gt;="&amp;DATE($B$1,4,1),Внески!$E:$E,"&lt;"&amp;DATE($B$1,5,1))))</f>
        <v/>
      </c>
      <c r="H155">
        <f>IF($A155="","",IF(SUMIFS(Внески!$D:$D,Внески!$B:$B,$A155,Внески!$E:$E,"&gt;="&amp;DATE($B$1,5,1),Внески!$E:$E,"&lt;"&amp;DATE($B$1,6,1))=0,"",SUMIFS(Внески!$D:$D,Внески!$B:$B,$A155,Внески!$E:$E,"&gt;="&amp;DATE($B$1,5,1),Внески!$E:$E,"&lt;"&amp;DATE($B$1,6,1))))</f>
        <v/>
      </c>
      <c r="I155">
        <f>IF($A155="","",IF(SUMIFS(Внески!$D:$D,Внески!$B:$B,$A155,Внески!$E:$E,"&gt;="&amp;DATE($B$1,6,1),Внески!$E:$E,"&lt;"&amp;DATE($B$1,7,1))=0,"",SUMIFS(Внески!$D:$D,Внески!$B:$B,$A155,Внески!$E:$E,"&gt;="&amp;DATE($B$1,6,1),Внески!$E:$E,"&lt;"&amp;DATE($B$1,7,1))))</f>
        <v/>
      </c>
      <c r="J155">
        <f>IF($A155="","",IF(SUMIFS(Внески!$D:$D,Внески!$B:$B,$A155,Внески!$E:$E,"&gt;="&amp;DATE($B$1,7,1),Внески!$E:$E,"&lt;"&amp;DATE($B$1,8,1))=0,"",SUMIFS(Внески!$D:$D,Внески!$B:$B,$A155,Внески!$E:$E,"&gt;="&amp;DATE($B$1,7,1),Внески!$E:$E,"&lt;"&amp;DATE($B$1,8,1))))</f>
        <v/>
      </c>
      <c r="K155">
        <f>IF($A155="","",IF(SUMIFS(Внески!$D:$D,Внески!$B:$B,$A155,Внески!$E:$E,"&gt;="&amp;DATE($B$1,8,1),Внески!$E:$E,"&lt;"&amp;DATE($B$1,9,1))=0,"",SUMIFS(Внески!$D:$D,Внески!$B:$B,$A155,Внески!$E:$E,"&gt;="&amp;DATE($B$1,8,1),Внески!$E:$E,"&lt;"&amp;DATE($B$1,9,1))))</f>
        <v/>
      </c>
      <c r="L155">
        <f>IF($A155="","",IF(SUMIFS(Внески!$D:$D,Внески!$B:$B,$A155,Внески!$E:$E,"&gt;="&amp;DATE($B$1,9,1),Внески!$E:$E,"&lt;"&amp;DATE($B$1,10,1))=0,"",SUMIFS(Внески!$D:$D,Внески!$B:$B,$A155,Внески!$E:$E,"&gt;="&amp;DATE($B$1,9,1),Внески!$E:$E,"&lt;"&amp;DATE($B$1,10,1))))</f>
        <v/>
      </c>
      <c r="M155">
        <f>IF($A155="","",IF(SUMIFS(Внески!$D:$D,Внески!$B:$B,$A155,Внески!$E:$E,"&gt;="&amp;DATE($B$1,10,1),Внески!$E:$E,"&lt;"&amp;DATE($B$1,11,1))=0,"",SUMIFS(Внески!$D:$D,Внески!$B:$B,$A155,Внески!$E:$E,"&gt;="&amp;DATE($B$1,10,1),Внески!$E:$E,"&lt;"&amp;DATE($B$1,11,1))))</f>
        <v/>
      </c>
      <c r="N155">
        <f>IF($A155="","",IF(SUMIFS(Внески!$D:$D,Внески!$B:$B,$A155,Внески!$E:$E,"&gt;="&amp;DATE($B$1,11,1),Внески!$E:$E,"&lt;"&amp;DATE($B$1,12,1))=0,"",SUMIFS(Внески!$D:$D,Внески!$B:$B,$A155,Внески!$E:$E,"&gt;="&amp;DATE($B$1,11,1),Внески!$E:$E,"&lt;"&amp;DATE($B$1,12,1))))</f>
        <v/>
      </c>
      <c r="O155">
        <f>IF($A155="","",IF(SUMIFS(Внески!$D:$D,Внески!$B:$B,$A155,Внески!$E:$E,"&gt;="&amp;DATE($B$1,12,1),Внески!$E:$E,"&lt;"&amp;DATE($B$1,13,1))=0,"",SUMIFS(Внески!$D:$D,Внески!$B:$B,$A155,Внески!$E:$E,"&gt;="&amp;DATE($B$1,12,1),Внески!$E:$E,"&lt;"&amp;DATE($B$1,13,1))))</f>
        <v/>
      </c>
      <c r="P155">
        <f>IF(A155="","",SUM(D155:O155))</f>
        <v/>
      </c>
    </row>
    <row r="156">
      <c r="A156">
        <f>IF(Члени!A154="","",Члени!A154)</f>
        <v/>
      </c>
      <c r="B156">
        <f>IF(A156="","",Члени!B154&amp;" "&amp;Члени!C154)</f>
        <v/>
      </c>
      <c r="C156">
        <f>IF(A156="","",Члени!H154)</f>
        <v/>
      </c>
      <c r="D156">
        <f>IF($A156="","",IF(SUMIFS(Внески!$D:$D,Внески!$B:$B,$A156,Внески!$E:$E,"&gt;="&amp;DATE($B$1,1,1),Внески!$E:$E,"&lt;"&amp;DATE($B$1,2,1))=0,"",SUMIFS(Внески!$D:$D,Внески!$B:$B,$A156,Внески!$E:$E,"&gt;="&amp;DATE($B$1,1,1),Внески!$E:$E,"&lt;"&amp;DATE($B$1,2,1))))</f>
        <v/>
      </c>
      <c r="E156">
        <f>IF($A156="","",IF(SUMIFS(Внески!$D:$D,Внески!$B:$B,$A156,Внески!$E:$E,"&gt;="&amp;DATE($B$1,2,1),Внески!$E:$E,"&lt;"&amp;DATE($B$1,3,1))=0,"",SUMIFS(Внески!$D:$D,Внески!$B:$B,$A156,Внески!$E:$E,"&gt;="&amp;DATE($B$1,2,1),Внески!$E:$E,"&lt;"&amp;DATE($B$1,3,1))))</f>
        <v/>
      </c>
      <c r="F156">
        <f>IF($A156="","",IF(SUMIFS(Внески!$D:$D,Внески!$B:$B,$A156,Внески!$E:$E,"&gt;="&amp;DATE($B$1,3,1),Внески!$E:$E,"&lt;"&amp;DATE($B$1,4,1))=0,"",SUMIFS(Внески!$D:$D,Внески!$B:$B,$A156,Внески!$E:$E,"&gt;="&amp;DATE($B$1,3,1),Внески!$E:$E,"&lt;"&amp;DATE($B$1,4,1))))</f>
        <v/>
      </c>
      <c r="G156">
        <f>IF($A156="","",IF(SUMIFS(Внески!$D:$D,Внески!$B:$B,$A156,Внески!$E:$E,"&gt;="&amp;DATE($B$1,4,1),Внески!$E:$E,"&lt;"&amp;DATE($B$1,5,1))=0,"",SUMIFS(Внески!$D:$D,Внески!$B:$B,$A156,Внески!$E:$E,"&gt;="&amp;DATE($B$1,4,1),Внески!$E:$E,"&lt;"&amp;DATE($B$1,5,1))))</f>
        <v/>
      </c>
      <c r="H156">
        <f>IF($A156="","",IF(SUMIFS(Внески!$D:$D,Внески!$B:$B,$A156,Внески!$E:$E,"&gt;="&amp;DATE($B$1,5,1),Внески!$E:$E,"&lt;"&amp;DATE($B$1,6,1))=0,"",SUMIFS(Внески!$D:$D,Внески!$B:$B,$A156,Внески!$E:$E,"&gt;="&amp;DATE($B$1,5,1),Внески!$E:$E,"&lt;"&amp;DATE($B$1,6,1))))</f>
        <v/>
      </c>
      <c r="I156">
        <f>IF($A156="","",IF(SUMIFS(Внески!$D:$D,Внески!$B:$B,$A156,Внески!$E:$E,"&gt;="&amp;DATE($B$1,6,1),Внески!$E:$E,"&lt;"&amp;DATE($B$1,7,1))=0,"",SUMIFS(Внески!$D:$D,Внески!$B:$B,$A156,Внески!$E:$E,"&gt;="&amp;DATE($B$1,6,1),Внески!$E:$E,"&lt;"&amp;DATE($B$1,7,1))))</f>
        <v/>
      </c>
      <c r="J156">
        <f>IF($A156="","",IF(SUMIFS(Внески!$D:$D,Внески!$B:$B,$A156,Внески!$E:$E,"&gt;="&amp;DATE($B$1,7,1),Внески!$E:$E,"&lt;"&amp;DATE($B$1,8,1))=0,"",SUMIFS(Внески!$D:$D,Внески!$B:$B,$A156,Внески!$E:$E,"&gt;="&amp;DATE($B$1,7,1),Внески!$E:$E,"&lt;"&amp;DATE($B$1,8,1))))</f>
        <v/>
      </c>
      <c r="K156">
        <f>IF($A156="","",IF(SUMIFS(Внески!$D:$D,Внески!$B:$B,$A156,Внески!$E:$E,"&gt;="&amp;DATE($B$1,8,1),Внески!$E:$E,"&lt;"&amp;DATE($B$1,9,1))=0,"",SUMIFS(Внески!$D:$D,Внески!$B:$B,$A156,Внески!$E:$E,"&gt;="&amp;DATE($B$1,8,1),Внески!$E:$E,"&lt;"&amp;DATE($B$1,9,1))))</f>
        <v/>
      </c>
      <c r="L156">
        <f>IF($A156="","",IF(SUMIFS(Внески!$D:$D,Внески!$B:$B,$A156,Внески!$E:$E,"&gt;="&amp;DATE($B$1,9,1),Внески!$E:$E,"&lt;"&amp;DATE($B$1,10,1))=0,"",SUMIFS(Внески!$D:$D,Внески!$B:$B,$A156,Внески!$E:$E,"&gt;="&amp;DATE($B$1,9,1),Внески!$E:$E,"&lt;"&amp;DATE($B$1,10,1))))</f>
        <v/>
      </c>
      <c r="M156">
        <f>IF($A156="","",IF(SUMIFS(Внески!$D:$D,Внески!$B:$B,$A156,Внески!$E:$E,"&gt;="&amp;DATE($B$1,10,1),Внески!$E:$E,"&lt;"&amp;DATE($B$1,11,1))=0,"",SUMIFS(Внески!$D:$D,Внески!$B:$B,$A156,Внески!$E:$E,"&gt;="&amp;DATE($B$1,10,1),Внески!$E:$E,"&lt;"&amp;DATE($B$1,11,1))))</f>
        <v/>
      </c>
      <c r="N156">
        <f>IF($A156="","",IF(SUMIFS(Внески!$D:$D,Внески!$B:$B,$A156,Внески!$E:$E,"&gt;="&amp;DATE($B$1,11,1),Внески!$E:$E,"&lt;"&amp;DATE($B$1,12,1))=0,"",SUMIFS(Внески!$D:$D,Внески!$B:$B,$A156,Внески!$E:$E,"&gt;="&amp;DATE($B$1,11,1),Внески!$E:$E,"&lt;"&amp;DATE($B$1,12,1))))</f>
        <v/>
      </c>
      <c r="O156">
        <f>IF($A156="","",IF(SUMIFS(Внески!$D:$D,Внески!$B:$B,$A156,Внески!$E:$E,"&gt;="&amp;DATE($B$1,12,1),Внески!$E:$E,"&lt;"&amp;DATE($B$1,13,1))=0,"",SUMIFS(Внески!$D:$D,Внески!$B:$B,$A156,Внески!$E:$E,"&gt;="&amp;DATE($B$1,12,1),Внески!$E:$E,"&lt;"&amp;DATE($B$1,13,1))))</f>
        <v/>
      </c>
      <c r="P156">
        <f>IF(A156="","",SUM(D156:O156))</f>
        <v/>
      </c>
    </row>
    <row r="157">
      <c r="A157">
        <f>IF(Члени!A155="","",Члени!A155)</f>
        <v/>
      </c>
      <c r="B157">
        <f>IF(A157="","",Члени!B155&amp;" "&amp;Члени!C155)</f>
        <v/>
      </c>
      <c r="C157">
        <f>IF(A157="","",Члени!H155)</f>
        <v/>
      </c>
      <c r="D157">
        <f>IF($A157="","",IF(SUMIFS(Внески!$D:$D,Внески!$B:$B,$A157,Внески!$E:$E,"&gt;="&amp;DATE($B$1,1,1),Внески!$E:$E,"&lt;"&amp;DATE($B$1,2,1))=0,"",SUMIFS(Внески!$D:$D,Внески!$B:$B,$A157,Внески!$E:$E,"&gt;="&amp;DATE($B$1,1,1),Внески!$E:$E,"&lt;"&amp;DATE($B$1,2,1))))</f>
        <v/>
      </c>
      <c r="E157">
        <f>IF($A157="","",IF(SUMIFS(Внески!$D:$D,Внески!$B:$B,$A157,Внески!$E:$E,"&gt;="&amp;DATE($B$1,2,1),Внески!$E:$E,"&lt;"&amp;DATE($B$1,3,1))=0,"",SUMIFS(Внески!$D:$D,Внески!$B:$B,$A157,Внески!$E:$E,"&gt;="&amp;DATE($B$1,2,1),Внески!$E:$E,"&lt;"&amp;DATE($B$1,3,1))))</f>
        <v/>
      </c>
      <c r="F157">
        <f>IF($A157="","",IF(SUMIFS(Внески!$D:$D,Внески!$B:$B,$A157,Внески!$E:$E,"&gt;="&amp;DATE($B$1,3,1),Внески!$E:$E,"&lt;"&amp;DATE($B$1,4,1))=0,"",SUMIFS(Внески!$D:$D,Внески!$B:$B,$A157,Внески!$E:$E,"&gt;="&amp;DATE($B$1,3,1),Внески!$E:$E,"&lt;"&amp;DATE($B$1,4,1))))</f>
        <v/>
      </c>
      <c r="G157">
        <f>IF($A157="","",IF(SUMIFS(Внески!$D:$D,Внески!$B:$B,$A157,Внески!$E:$E,"&gt;="&amp;DATE($B$1,4,1),Внески!$E:$E,"&lt;"&amp;DATE($B$1,5,1))=0,"",SUMIFS(Внески!$D:$D,Внески!$B:$B,$A157,Внески!$E:$E,"&gt;="&amp;DATE($B$1,4,1),Внески!$E:$E,"&lt;"&amp;DATE($B$1,5,1))))</f>
        <v/>
      </c>
      <c r="H157">
        <f>IF($A157="","",IF(SUMIFS(Внески!$D:$D,Внески!$B:$B,$A157,Внески!$E:$E,"&gt;="&amp;DATE($B$1,5,1),Внески!$E:$E,"&lt;"&amp;DATE($B$1,6,1))=0,"",SUMIFS(Внески!$D:$D,Внески!$B:$B,$A157,Внески!$E:$E,"&gt;="&amp;DATE($B$1,5,1),Внески!$E:$E,"&lt;"&amp;DATE($B$1,6,1))))</f>
        <v/>
      </c>
      <c r="I157">
        <f>IF($A157="","",IF(SUMIFS(Внески!$D:$D,Внески!$B:$B,$A157,Внески!$E:$E,"&gt;="&amp;DATE($B$1,6,1),Внески!$E:$E,"&lt;"&amp;DATE($B$1,7,1))=0,"",SUMIFS(Внески!$D:$D,Внески!$B:$B,$A157,Внески!$E:$E,"&gt;="&amp;DATE($B$1,6,1),Внески!$E:$E,"&lt;"&amp;DATE($B$1,7,1))))</f>
        <v/>
      </c>
      <c r="J157">
        <f>IF($A157="","",IF(SUMIFS(Внески!$D:$D,Внески!$B:$B,$A157,Внески!$E:$E,"&gt;="&amp;DATE($B$1,7,1),Внески!$E:$E,"&lt;"&amp;DATE($B$1,8,1))=0,"",SUMIFS(Внески!$D:$D,Внески!$B:$B,$A157,Внески!$E:$E,"&gt;="&amp;DATE($B$1,7,1),Внески!$E:$E,"&lt;"&amp;DATE($B$1,8,1))))</f>
        <v/>
      </c>
      <c r="K157">
        <f>IF($A157="","",IF(SUMIFS(Внески!$D:$D,Внески!$B:$B,$A157,Внески!$E:$E,"&gt;="&amp;DATE($B$1,8,1),Внески!$E:$E,"&lt;"&amp;DATE($B$1,9,1))=0,"",SUMIFS(Внески!$D:$D,Внески!$B:$B,$A157,Внески!$E:$E,"&gt;="&amp;DATE($B$1,8,1),Внески!$E:$E,"&lt;"&amp;DATE($B$1,9,1))))</f>
        <v/>
      </c>
      <c r="L157">
        <f>IF($A157="","",IF(SUMIFS(Внески!$D:$D,Внески!$B:$B,$A157,Внески!$E:$E,"&gt;="&amp;DATE($B$1,9,1),Внески!$E:$E,"&lt;"&amp;DATE($B$1,10,1))=0,"",SUMIFS(Внески!$D:$D,Внески!$B:$B,$A157,Внески!$E:$E,"&gt;="&amp;DATE($B$1,9,1),Внески!$E:$E,"&lt;"&amp;DATE($B$1,10,1))))</f>
        <v/>
      </c>
      <c r="M157">
        <f>IF($A157="","",IF(SUMIFS(Внески!$D:$D,Внески!$B:$B,$A157,Внески!$E:$E,"&gt;="&amp;DATE($B$1,10,1),Внески!$E:$E,"&lt;"&amp;DATE($B$1,11,1))=0,"",SUMIFS(Внески!$D:$D,Внески!$B:$B,$A157,Внески!$E:$E,"&gt;="&amp;DATE($B$1,10,1),Внески!$E:$E,"&lt;"&amp;DATE($B$1,11,1))))</f>
        <v/>
      </c>
      <c r="N157">
        <f>IF($A157="","",IF(SUMIFS(Внески!$D:$D,Внески!$B:$B,$A157,Внески!$E:$E,"&gt;="&amp;DATE($B$1,11,1),Внески!$E:$E,"&lt;"&amp;DATE($B$1,12,1))=0,"",SUMIFS(Внески!$D:$D,Внески!$B:$B,$A157,Внески!$E:$E,"&gt;="&amp;DATE($B$1,11,1),Внески!$E:$E,"&lt;"&amp;DATE($B$1,12,1))))</f>
        <v/>
      </c>
      <c r="O157">
        <f>IF($A157="","",IF(SUMIFS(Внески!$D:$D,Внески!$B:$B,$A157,Внески!$E:$E,"&gt;="&amp;DATE($B$1,12,1),Внески!$E:$E,"&lt;"&amp;DATE($B$1,13,1))=0,"",SUMIFS(Внески!$D:$D,Внески!$B:$B,$A157,Внески!$E:$E,"&gt;="&amp;DATE($B$1,12,1),Внески!$E:$E,"&lt;"&amp;DATE($B$1,13,1))))</f>
        <v/>
      </c>
      <c r="P157">
        <f>IF(A157="","",SUM(D157:O157))</f>
        <v/>
      </c>
    </row>
    <row r="158">
      <c r="A158">
        <f>IF(Члени!A156="","",Члени!A156)</f>
        <v/>
      </c>
      <c r="B158">
        <f>IF(A158="","",Члени!B156&amp;" "&amp;Члени!C156)</f>
        <v/>
      </c>
      <c r="C158">
        <f>IF(A158="","",Члени!H156)</f>
        <v/>
      </c>
      <c r="D158">
        <f>IF($A158="","",IF(SUMIFS(Внески!$D:$D,Внески!$B:$B,$A158,Внески!$E:$E,"&gt;="&amp;DATE($B$1,1,1),Внески!$E:$E,"&lt;"&amp;DATE($B$1,2,1))=0,"",SUMIFS(Внески!$D:$D,Внески!$B:$B,$A158,Внески!$E:$E,"&gt;="&amp;DATE($B$1,1,1),Внески!$E:$E,"&lt;"&amp;DATE($B$1,2,1))))</f>
        <v/>
      </c>
      <c r="E158">
        <f>IF($A158="","",IF(SUMIFS(Внески!$D:$D,Внески!$B:$B,$A158,Внески!$E:$E,"&gt;="&amp;DATE($B$1,2,1),Внески!$E:$E,"&lt;"&amp;DATE($B$1,3,1))=0,"",SUMIFS(Внески!$D:$D,Внески!$B:$B,$A158,Внески!$E:$E,"&gt;="&amp;DATE($B$1,2,1),Внески!$E:$E,"&lt;"&amp;DATE($B$1,3,1))))</f>
        <v/>
      </c>
      <c r="F158">
        <f>IF($A158="","",IF(SUMIFS(Внески!$D:$D,Внески!$B:$B,$A158,Внески!$E:$E,"&gt;="&amp;DATE($B$1,3,1),Внески!$E:$E,"&lt;"&amp;DATE($B$1,4,1))=0,"",SUMIFS(Внески!$D:$D,Внески!$B:$B,$A158,Внески!$E:$E,"&gt;="&amp;DATE($B$1,3,1),Внески!$E:$E,"&lt;"&amp;DATE($B$1,4,1))))</f>
        <v/>
      </c>
      <c r="G158">
        <f>IF($A158="","",IF(SUMIFS(Внески!$D:$D,Внески!$B:$B,$A158,Внески!$E:$E,"&gt;="&amp;DATE($B$1,4,1),Внески!$E:$E,"&lt;"&amp;DATE($B$1,5,1))=0,"",SUMIFS(Внески!$D:$D,Внески!$B:$B,$A158,Внески!$E:$E,"&gt;="&amp;DATE($B$1,4,1),Внески!$E:$E,"&lt;"&amp;DATE($B$1,5,1))))</f>
        <v/>
      </c>
      <c r="H158">
        <f>IF($A158="","",IF(SUMIFS(Внески!$D:$D,Внески!$B:$B,$A158,Внески!$E:$E,"&gt;="&amp;DATE($B$1,5,1),Внески!$E:$E,"&lt;"&amp;DATE($B$1,6,1))=0,"",SUMIFS(Внески!$D:$D,Внески!$B:$B,$A158,Внески!$E:$E,"&gt;="&amp;DATE($B$1,5,1),Внески!$E:$E,"&lt;"&amp;DATE($B$1,6,1))))</f>
        <v/>
      </c>
      <c r="I158">
        <f>IF($A158="","",IF(SUMIFS(Внески!$D:$D,Внески!$B:$B,$A158,Внески!$E:$E,"&gt;="&amp;DATE($B$1,6,1),Внески!$E:$E,"&lt;"&amp;DATE($B$1,7,1))=0,"",SUMIFS(Внески!$D:$D,Внески!$B:$B,$A158,Внески!$E:$E,"&gt;="&amp;DATE($B$1,6,1),Внески!$E:$E,"&lt;"&amp;DATE($B$1,7,1))))</f>
        <v/>
      </c>
      <c r="J158">
        <f>IF($A158="","",IF(SUMIFS(Внески!$D:$D,Внески!$B:$B,$A158,Внески!$E:$E,"&gt;="&amp;DATE($B$1,7,1),Внески!$E:$E,"&lt;"&amp;DATE($B$1,8,1))=0,"",SUMIFS(Внески!$D:$D,Внески!$B:$B,$A158,Внески!$E:$E,"&gt;="&amp;DATE($B$1,7,1),Внески!$E:$E,"&lt;"&amp;DATE($B$1,8,1))))</f>
        <v/>
      </c>
      <c r="K158">
        <f>IF($A158="","",IF(SUMIFS(Внески!$D:$D,Внески!$B:$B,$A158,Внески!$E:$E,"&gt;="&amp;DATE($B$1,8,1),Внески!$E:$E,"&lt;"&amp;DATE($B$1,9,1))=0,"",SUMIFS(Внески!$D:$D,Внески!$B:$B,$A158,Внески!$E:$E,"&gt;="&amp;DATE($B$1,8,1),Внески!$E:$E,"&lt;"&amp;DATE($B$1,9,1))))</f>
        <v/>
      </c>
      <c r="L158">
        <f>IF($A158="","",IF(SUMIFS(Внески!$D:$D,Внески!$B:$B,$A158,Внески!$E:$E,"&gt;="&amp;DATE($B$1,9,1),Внески!$E:$E,"&lt;"&amp;DATE($B$1,10,1))=0,"",SUMIFS(Внески!$D:$D,Внески!$B:$B,$A158,Внески!$E:$E,"&gt;="&amp;DATE($B$1,9,1),Внески!$E:$E,"&lt;"&amp;DATE($B$1,10,1))))</f>
        <v/>
      </c>
      <c r="M158">
        <f>IF($A158="","",IF(SUMIFS(Внески!$D:$D,Внески!$B:$B,$A158,Внески!$E:$E,"&gt;="&amp;DATE($B$1,10,1),Внески!$E:$E,"&lt;"&amp;DATE($B$1,11,1))=0,"",SUMIFS(Внески!$D:$D,Внески!$B:$B,$A158,Внески!$E:$E,"&gt;="&amp;DATE($B$1,10,1),Внески!$E:$E,"&lt;"&amp;DATE($B$1,11,1))))</f>
        <v/>
      </c>
      <c r="N158">
        <f>IF($A158="","",IF(SUMIFS(Внески!$D:$D,Внески!$B:$B,$A158,Внески!$E:$E,"&gt;="&amp;DATE($B$1,11,1),Внески!$E:$E,"&lt;"&amp;DATE($B$1,12,1))=0,"",SUMIFS(Внески!$D:$D,Внески!$B:$B,$A158,Внески!$E:$E,"&gt;="&amp;DATE($B$1,11,1),Внески!$E:$E,"&lt;"&amp;DATE($B$1,12,1))))</f>
        <v/>
      </c>
      <c r="O158">
        <f>IF($A158="","",IF(SUMIFS(Внески!$D:$D,Внески!$B:$B,$A158,Внески!$E:$E,"&gt;="&amp;DATE($B$1,12,1),Внески!$E:$E,"&lt;"&amp;DATE($B$1,13,1))=0,"",SUMIFS(Внески!$D:$D,Внески!$B:$B,$A158,Внески!$E:$E,"&gt;="&amp;DATE($B$1,12,1),Внески!$E:$E,"&lt;"&amp;DATE($B$1,13,1))))</f>
        <v/>
      </c>
      <c r="P158">
        <f>IF(A158="","",SUM(D158:O158))</f>
        <v/>
      </c>
    </row>
    <row r="159">
      <c r="A159">
        <f>IF(Члени!A157="","",Члени!A157)</f>
        <v/>
      </c>
      <c r="B159">
        <f>IF(A159="","",Члени!B157&amp;" "&amp;Члени!C157)</f>
        <v/>
      </c>
      <c r="C159">
        <f>IF(A159="","",Члени!H157)</f>
        <v/>
      </c>
      <c r="D159">
        <f>IF($A159="","",IF(SUMIFS(Внески!$D:$D,Внески!$B:$B,$A159,Внески!$E:$E,"&gt;="&amp;DATE($B$1,1,1),Внески!$E:$E,"&lt;"&amp;DATE($B$1,2,1))=0,"",SUMIFS(Внески!$D:$D,Внески!$B:$B,$A159,Внески!$E:$E,"&gt;="&amp;DATE($B$1,1,1),Внески!$E:$E,"&lt;"&amp;DATE($B$1,2,1))))</f>
        <v/>
      </c>
      <c r="E159">
        <f>IF($A159="","",IF(SUMIFS(Внески!$D:$D,Внески!$B:$B,$A159,Внески!$E:$E,"&gt;="&amp;DATE($B$1,2,1),Внески!$E:$E,"&lt;"&amp;DATE($B$1,3,1))=0,"",SUMIFS(Внески!$D:$D,Внески!$B:$B,$A159,Внески!$E:$E,"&gt;="&amp;DATE($B$1,2,1),Внески!$E:$E,"&lt;"&amp;DATE($B$1,3,1))))</f>
        <v/>
      </c>
      <c r="F159">
        <f>IF($A159="","",IF(SUMIFS(Внески!$D:$D,Внески!$B:$B,$A159,Внески!$E:$E,"&gt;="&amp;DATE($B$1,3,1),Внески!$E:$E,"&lt;"&amp;DATE($B$1,4,1))=0,"",SUMIFS(Внески!$D:$D,Внески!$B:$B,$A159,Внески!$E:$E,"&gt;="&amp;DATE($B$1,3,1),Внески!$E:$E,"&lt;"&amp;DATE($B$1,4,1))))</f>
        <v/>
      </c>
      <c r="G159">
        <f>IF($A159="","",IF(SUMIFS(Внески!$D:$D,Внески!$B:$B,$A159,Внески!$E:$E,"&gt;="&amp;DATE($B$1,4,1),Внески!$E:$E,"&lt;"&amp;DATE($B$1,5,1))=0,"",SUMIFS(Внески!$D:$D,Внески!$B:$B,$A159,Внески!$E:$E,"&gt;="&amp;DATE($B$1,4,1),Внески!$E:$E,"&lt;"&amp;DATE($B$1,5,1))))</f>
        <v/>
      </c>
      <c r="H159">
        <f>IF($A159="","",IF(SUMIFS(Внески!$D:$D,Внески!$B:$B,$A159,Внески!$E:$E,"&gt;="&amp;DATE($B$1,5,1),Внески!$E:$E,"&lt;"&amp;DATE($B$1,6,1))=0,"",SUMIFS(Внески!$D:$D,Внески!$B:$B,$A159,Внески!$E:$E,"&gt;="&amp;DATE($B$1,5,1),Внески!$E:$E,"&lt;"&amp;DATE($B$1,6,1))))</f>
        <v/>
      </c>
      <c r="I159">
        <f>IF($A159="","",IF(SUMIFS(Внески!$D:$D,Внески!$B:$B,$A159,Внески!$E:$E,"&gt;="&amp;DATE($B$1,6,1),Внески!$E:$E,"&lt;"&amp;DATE($B$1,7,1))=0,"",SUMIFS(Внески!$D:$D,Внески!$B:$B,$A159,Внески!$E:$E,"&gt;="&amp;DATE($B$1,6,1),Внески!$E:$E,"&lt;"&amp;DATE($B$1,7,1))))</f>
        <v/>
      </c>
      <c r="J159">
        <f>IF($A159="","",IF(SUMIFS(Внески!$D:$D,Внески!$B:$B,$A159,Внески!$E:$E,"&gt;="&amp;DATE($B$1,7,1),Внески!$E:$E,"&lt;"&amp;DATE($B$1,8,1))=0,"",SUMIFS(Внески!$D:$D,Внески!$B:$B,$A159,Внески!$E:$E,"&gt;="&amp;DATE($B$1,7,1),Внески!$E:$E,"&lt;"&amp;DATE($B$1,8,1))))</f>
        <v/>
      </c>
      <c r="K159">
        <f>IF($A159="","",IF(SUMIFS(Внески!$D:$D,Внески!$B:$B,$A159,Внески!$E:$E,"&gt;="&amp;DATE($B$1,8,1),Внески!$E:$E,"&lt;"&amp;DATE($B$1,9,1))=0,"",SUMIFS(Внески!$D:$D,Внески!$B:$B,$A159,Внески!$E:$E,"&gt;="&amp;DATE($B$1,8,1),Внески!$E:$E,"&lt;"&amp;DATE($B$1,9,1))))</f>
        <v/>
      </c>
      <c r="L159">
        <f>IF($A159="","",IF(SUMIFS(Внески!$D:$D,Внески!$B:$B,$A159,Внески!$E:$E,"&gt;="&amp;DATE($B$1,9,1),Внески!$E:$E,"&lt;"&amp;DATE($B$1,10,1))=0,"",SUMIFS(Внески!$D:$D,Внески!$B:$B,$A159,Внески!$E:$E,"&gt;="&amp;DATE($B$1,9,1),Внески!$E:$E,"&lt;"&amp;DATE($B$1,10,1))))</f>
        <v/>
      </c>
      <c r="M159">
        <f>IF($A159="","",IF(SUMIFS(Внески!$D:$D,Внески!$B:$B,$A159,Внески!$E:$E,"&gt;="&amp;DATE($B$1,10,1),Внески!$E:$E,"&lt;"&amp;DATE($B$1,11,1))=0,"",SUMIFS(Внески!$D:$D,Внески!$B:$B,$A159,Внески!$E:$E,"&gt;="&amp;DATE($B$1,10,1),Внески!$E:$E,"&lt;"&amp;DATE($B$1,11,1))))</f>
        <v/>
      </c>
      <c r="N159">
        <f>IF($A159="","",IF(SUMIFS(Внески!$D:$D,Внески!$B:$B,$A159,Внески!$E:$E,"&gt;="&amp;DATE($B$1,11,1),Внески!$E:$E,"&lt;"&amp;DATE($B$1,12,1))=0,"",SUMIFS(Внески!$D:$D,Внески!$B:$B,$A159,Внески!$E:$E,"&gt;="&amp;DATE($B$1,11,1),Внески!$E:$E,"&lt;"&amp;DATE($B$1,12,1))))</f>
        <v/>
      </c>
      <c r="O159">
        <f>IF($A159="","",IF(SUMIFS(Внески!$D:$D,Внески!$B:$B,$A159,Внески!$E:$E,"&gt;="&amp;DATE($B$1,12,1),Внески!$E:$E,"&lt;"&amp;DATE($B$1,13,1))=0,"",SUMIFS(Внески!$D:$D,Внески!$B:$B,$A159,Внески!$E:$E,"&gt;="&amp;DATE($B$1,12,1),Внески!$E:$E,"&lt;"&amp;DATE($B$1,13,1))))</f>
        <v/>
      </c>
      <c r="P159">
        <f>IF(A159="","",SUM(D159:O159))</f>
        <v/>
      </c>
    </row>
    <row r="160">
      <c r="A160">
        <f>IF(Члени!A158="","",Члени!A158)</f>
        <v/>
      </c>
      <c r="B160">
        <f>IF(A160="","",Члени!B158&amp;" "&amp;Члени!C158)</f>
        <v/>
      </c>
      <c r="C160">
        <f>IF(A160="","",Члени!H158)</f>
        <v/>
      </c>
      <c r="D160">
        <f>IF($A160="","",IF(SUMIFS(Внески!$D:$D,Внески!$B:$B,$A160,Внески!$E:$E,"&gt;="&amp;DATE($B$1,1,1),Внески!$E:$E,"&lt;"&amp;DATE($B$1,2,1))=0,"",SUMIFS(Внески!$D:$D,Внески!$B:$B,$A160,Внески!$E:$E,"&gt;="&amp;DATE($B$1,1,1),Внески!$E:$E,"&lt;"&amp;DATE($B$1,2,1))))</f>
        <v/>
      </c>
      <c r="E160">
        <f>IF($A160="","",IF(SUMIFS(Внески!$D:$D,Внески!$B:$B,$A160,Внески!$E:$E,"&gt;="&amp;DATE($B$1,2,1),Внески!$E:$E,"&lt;"&amp;DATE($B$1,3,1))=0,"",SUMIFS(Внески!$D:$D,Внески!$B:$B,$A160,Внески!$E:$E,"&gt;="&amp;DATE($B$1,2,1),Внески!$E:$E,"&lt;"&amp;DATE($B$1,3,1))))</f>
        <v/>
      </c>
      <c r="F160">
        <f>IF($A160="","",IF(SUMIFS(Внески!$D:$D,Внески!$B:$B,$A160,Внески!$E:$E,"&gt;="&amp;DATE($B$1,3,1),Внески!$E:$E,"&lt;"&amp;DATE($B$1,4,1))=0,"",SUMIFS(Внески!$D:$D,Внески!$B:$B,$A160,Внески!$E:$E,"&gt;="&amp;DATE($B$1,3,1),Внески!$E:$E,"&lt;"&amp;DATE($B$1,4,1))))</f>
        <v/>
      </c>
      <c r="G160">
        <f>IF($A160="","",IF(SUMIFS(Внески!$D:$D,Внески!$B:$B,$A160,Внески!$E:$E,"&gt;="&amp;DATE($B$1,4,1),Внески!$E:$E,"&lt;"&amp;DATE($B$1,5,1))=0,"",SUMIFS(Внески!$D:$D,Внески!$B:$B,$A160,Внески!$E:$E,"&gt;="&amp;DATE($B$1,4,1),Внески!$E:$E,"&lt;"&amp;DATE($B$1,5,1))))</f>
        <v/>
      </c>
      <c r="H160">
        <f>IF($A160="","",IF(SUMIFS(Внески!$D:$D,Внески!$B:$B,$A160,Внески!$E:$E,"&gt;="&amp;DATE($B$1,5,1),Внески!$E:$E,"&lt;"&amp;DATE($B$1,6,1))=0,"",SUMIFS(Внески!$D:$D,Внески!$B:$B,$A160,Внески!$E:$E,"&gt;="&amp;DATE($B$1,5,1),Внески!$E:$E,"&lt;"&amp;DATE($B$1,6,1))))</f>
        <v/>
      </c>
      <c r="I160">
        <f>IF($A160="","",IF(SUMIFS(Внески!$D:$D,Внески!$B:$B,$A160,Внески!$E:$E,"&gt;="&amp;DATE($B$1,6,1),Внески!$E:$E,"&lt;"&amp;DATE($B$1,7,1))=0,"",SUMIFS(Внески!$D:$D,Внески!$B:$B,$A160,Внески!$E:$E,"&gt;="&amp;DATE($B$1,6,1),Внески!$E:$E,"&lt;"&amp;DATE($B$1,7,1))))</f>
        <v/>
      </c>
      <c r="J160">
        <f>IF($A160="","",IF(SUMIFS(Внески!$D:$D,Внески!$B:$B,$A160,Внески!$E:$E,"&gt;="&amp;DATE($B$1,7,1),Внески!$E:$E,"&lt;"&amp;DATE($B$1,8,1))=0,"",SUMIFS(Внески!$D:$D,Внески!$B:$B,$A160,Внески!$E:$E,"&gt;="&amp;DATE($B$1,7,1),Внески!$E:$E,"&lt;"&amp;DATE($B$1,8,1))))</f>
        <v/>
      </c>
      <c r="K160">
        <f>IF($A160="","",IF(SUMIFS(Внески!$D:$D,Внески!$B:$B,$A160,Внески!$E:$E,"&gt;="&amp;DATE($B$1,8,1),Внески!$E:$E,"&lt;"&amp;DATE($B$1,9,1))=0,"",SUMIFS(Внески!$D:$D,Внески!$B:$B,$A160,Внески!$E:$E,"&gt;="&amp;DATE($B$1,8,1),Внески!$E:$E,"&lt;"&amp;DATE($B$1,9,1))))</f>
        <v/>
      </c>
      <c r="L160">
        <f>IF($A160="","",IF(SUMIFS(Внески!$D:$D,Внески!$B:$B,$A160,Внески!$E:$E,"&gt;="&amp;DATE($B$1,9,1),Внески!$E:$E,"&lt;"&amp;DATE($B$1,10,1))=0,"",SUMIFS(Внески!$D:$D,Внески!$B:$B,$A160,Внески!$E:$E,"&gt;="&amp;DATE($B$1,9,1),Внески!$E:$E,"&lt;"&amp;DATE($B$1,10,1))))</f>
        <v/>
      </c>
      <c r="M160">
        <f>IF($A160="","",IF(SUMIFS(Внески!$D:$D,Внески!$B:$B,$A160,Внески!$E:$E,"&gt;="&amp;DATE($B$1,10,1),Внески!$E:$E,"&lt;"&amp;DATE($B$1,11,1))=0,"",SUMIFS(Внески!$D:$D,Внески!$B:$B,$A160,Внески!$E:$E,"&gt;="&amp;DATE($B$1,10,1),Внески!$E:$E,"&lt;"&amp;DATE($B$1,11,1))))</f>
        <v/>
      </c>
      <c r="N160">
        <f>IF($A160="","",IF(SUMIFS(Внески!$D:$D,Внески!$B:$B,$A160,Внески!$E:$E,"&gt;="&amp;DATE($B$1,11,1),Внески!$E:$E,"&lt;"&amp;DATE($B$1,12,1))=0,"",SUMIFS(Внески!$D:$D,Внески!$B:$B,$A160,Внески!$E:$E,"&gt;="&amp;DATE($B$1,11,1),Внески!$E:$E,"&lt;"&amp;DATE($B$1,12,1))))</f>
        <v/>
      </c>
      <c r="O160">
        <f>IF($A160="","",IF(SUMIFS(Внески!$D:$D,Внески!$B:$B,$A160,Внески!$E:$E,"&gt;="&amp;DATE($B$1,12,1),Внески!$E:$E,"&lt;"&amp;DATE($B$1,13,1))=0,"",SUMIFS(Внески!$D:$D,Внески!$B:$B,$A160,Внески!$E:$E,"&gt;="&amp;DATE($B$1,12,1),Внески!$E:$E,"&lt;"&amp;DATE($B$1,13,1))))</f>
        <v/>
      </c>
      <c r="P160">
        <f>IF(A160="","",SUM(D160:O160))</f>
        <v/>
      </c>
    </row>
    <row r="161">
      <c r="A161">
        <f>IF(Члени!A159="","",Члени!A159)</f>
        <v/>
      </c>
      <c r="B161">
        <f>IF(A161="","",Члени!B159&amp;" "&amp;Члени!C159)</f>
        <v/>
      </c>
      <c r="C161">
        <f>IF(A161="","",Члени!H159)</f>
        <v/>
      </c>
      <c r="D161">
        <f>IF($A161="","",IF(SUMIFS(Внески!$D:$D,Внески!$B:$B,$A161,Внески!$E:$E,"&gt;="&amp;DATE($B$1,1,1),Внески!$E:$E,"&lt;"&amp;DATE($B$1,2,1))=0,"",SUMIFS(Внески!$D:$D,Внески!$B:$B,$A161,Внески!$E:$E,"&gt;="&amp;DATE($B$1,1,1),Внески!$E:$E,"&lt;"&amp;DATE($B$1,2,1))))</f>
        <v/>
      </c>
      <c r="E161">
        <f>IF($A161="","",IF(SUMIFS(Внески!$D:$D,Внески!$B:$B,$A161,Внески!$E:$E,"&gt;="&amp;DATE($B$1,2,1),Внески!$E:$E,"&lt;"&amp;DATE($B$1,3,1))=0,"",SUMIFS(Внески!$D:$D,Внески!$B:$B,$A161,Внески!$E:$E,"&gt;="&amp;DATE($B$1,2,1),Внески!$E:$E,"&lt;"&amp;DATE($B$1,3,1))))</f>
        <v/>
      </c>
      <c r="F161">
        <f>IF($A161="","",IF(SUMIFS(Внески!$D:$D,Внески!$B:$B,$A161,Внески!$E:$E,"&gt;="&amp;DATE($B$1,3,1),Внески!$E:$E,"&lt;"&amp;DATE($B$1,4,1))=0,"",SUMIFS(Внески!$D:$D,Внески!$B:$B,$A161,Внески!$E:$E,"&gt;="&amp;DATE($B$1,3,1),Внески!$E:$E,"&lt;"&amp;DATE($B$1,4,1))))</f>
        <v/>
      </c>
      <c r="G161">
        <f>IF($A161="","",IF(SUMIFS(Внески!$D:$D,Внески!$B:$B,$A161,Внески!$E:$E,"&gt;="&amp;DATE($B$1,4,1),Внески!$E:$E,"&lt;"&amp;DATE($B$1,5,1))=0,"",SUMIFS(Внески!$D:$D,Внески!$B:$B,$A161,Внески!$E:$E,"&gt;="&amp;DATE($B$1,4,1),Внески!$E:$E,"&lt;"&amp;DATE($B$1,5,1))))</f>
        <v/>
      </c>
      <c r="H161">
        <f>IF($A161="","",IF(SUMIFS(Внески!$D:$D,Внески!$B:$B,$A161,Внески!$E:$E,"&gt;="&amp;DATE($B$1,5,1),Внески!$E:$E,"&lt;"&amp;DATE($B$1,6,1))=0,"",SUMIFS(Внески!$D:$D,Внески!$B:$B,$A161,Внески!$E:$E,"&gt;="&amp;DATE($B$1,5,1),Внески!$E:$E,"&lt;"&amp;DATE($B$1,6,1))))</f>
        <v/>
      </c>
      <c r="I161">
        <f>IF($A161="","",IF(SUMIFS(Внески!$D:$D,Внески!$B:$B,$A161,Внески!$E:$E,"&gt;="&amp;DATE($B$1,6,1),Внески!$E:$E,"&lt;"&amp;DATE($B$1,7,1))=0,"",SUMIFS(Внески!$D:$D,Внески!$B:$B,$A161,Внески!$E:$E,"&gt;="&amp;DATE($B$1,6,1),Внески!$E:$E,"&lt;"&amp;DATE($B$1,7,1))))</f>
        <v/>
      </c>
      <c r="J161">
        <f>IF($A161="","",IF(SUMIFS(Внески!$D:$D,Внески!$B:$B,$A161,Внески!$E:$E,"&gt;="&amp;DATE($B$1,7,1),Внески!$E:$E,"&lt;"&amp;DATE($B$1,8,1))=0,"",SUMIFS(Внески!$D:$D,Внески!$B:$B,$A161,Внески!$E:$E,"&gt;="&amp;DATE($B$1,7,1),Внески!$E:$E,"&lt;"&amp;DATE($B$1,8,1))))</f>
        <v/>
      </c>
      <c r="K161">
        <f>IF($A161="","",IF(SUMIFS(Внески!$D:$D,Внески!$B:$B,$A161,Внески!$E:$E,"&gt;="&amp;DATE($B$1,8,1),Внески!$E:$E,"&lt;"&amp;DATE($B$1,9,1))=0,"",SUMIFS(Внески!$D:$D,Внески!$B:$B,$A161,Внески!$E:$E,"&gt;="&amp;DATE($B$1,8,1),Внески!$E:$E,"&lt;"&amp;DATE($B$1,9,1))))</f>
        <v/>
      </c>
      <c r="L161">
        <f>IF($A161="","",IF(SUMIFS(Внески!$D:$D,Внески!$B:$B,$A161,Внески!$E:$E,"&gt;="&amp;DATE($B$1,9,1),Внески!$E:$E,"&lt;"&amp;DATE($B$1,10,1))=0,"",SUMIFS(Внески!$D:$D,Внески!$B:$B,$A161,Внески!$E:$E,"&gt;="&amp;DATE($B$1,9,1),Внески!$E:$E,"&lt;"&amp;DATE($B$1,10,1))))</f>
        <v/>
      </c>
      <c r="M161">
        <f>IF($A161="","",IF(SUMIFS(Внески!$D:$D,Внески!$B:$B,$A161,Внески!$E:$E,"&gt;="&amp;DATE($B$1,10,1),Внески!$E:$E,"&lt;"&amp;DATE($B$1,11,1))=0,"",SUMIFS(Внески!$D:$D,Внески!$B:$B,$A161,Внески!$E:$E,"&gt;="&amp;DATE($B$1,10,1),Внески!$E:$E,"&lt;"&amp;DATE($B$1,11,1))))</f>
        <v/>
      </c>
      <c r="N161">
        <f>IF($A161="","",IF(SUMIFS(Внески!$D:$D,Внески!$B:$B,$A161,Внески!$E:$E,"&gt;="&amp;DATE($B$1,11,1),Внески!$E:$E,"&lt;"&amp;DATE($B$1,12,1))=0,"",SUMIFS(Внески!$D:$D,Внески!$B:$B,$A161,Внески!$E:$E,"&gt;="&amp;DATE($B$1,11,1),Внески!$E:$E,"&lt;"&amp;DATE($B$1,12,1))))</f>
        <v/>
      </c>
      <c r="O161">
        <f>IF($A161="","",IF(SUMIFS(Внески!$D:$D,Внески!$B:$B,$A161,Внески!$E:$E,"&gt;="&amp;DATE($B$1,12,1),Внески!$E:$E,"&lt;"&amp;DATE($B$1,13,1))=0,"",SUMIFS(Внески!$D:$D,Внески!$B:$B,$A161,Внески!$E:$E,"&gt;="&amp;DATE($B$1,12,1),Внески!$E:$E,"&lt;"&amp;DATE($B$1,13,1))))</f>
        <v/>
      </c>
      <c r="P161">
        <f>IF(A161="","",SUM(D161:O161))</f>
        <v/>
      </c>
    </row>
    <row r="162">
      <c r="A162">
        <f>IF(Члени!A160="","",Члени!A160)</f>
        <v/>
      </c>
      <c r="B162">
        <f>IF(A162="","",Члени!B160&amp;" "&amp;Члени!C160)</f>
        <v/>
      </c>
      <c r="C162">
        <f>IF(A162="","",Члени!H160)</f>
        <v/>
      </c>
      <c r="D162">
        <f>IF($A162="","",IF(SUMIFS(Внески!$D:$D,Внески!$B:$B,$A162,Внески!$E:$E,"&gt;="&amp;DATE($B$1,1,1),Внески!$E:$E,"&lt;"&amp;DATE($B$1,2,1))=0,"",SUMIFS(Внески!$D:$D,Внески!$B:$B,$A162,Внески!$E:$E,"&gt;="&amp;DATE($B$1,1,1),Внески!$E:$E,"&lt;"&amp;DATE($B$1,2,1))))</f>
        <v/>
      </c>
      <c r="E162">
        <f>IF($A162="","",IF(SUMIFS(Внески!$D:$D,Внески!$B:$B,$A162,Внески!$E:$E,"&gt;="&amp;DATE($B$1,2,1),Внески!$E:$E,"&lt;"&amp;DATE($B$1,3,1))=0,"",SUMIFS(Внески!$D:$D,Внески!$B:$B,$A162,Внески!$E:$E,"&gt;="&amp;DATE($B$1,2,1),Внески!$E:$E,"&lt;"&amp;DATE($B$1,3,1))))</f>
        <v/>
      </c>
      <c r="F162">
        <f>IF($A162="","",IF(SUMIFS(Внески!$D:$D,Внески!$B:$B,$A162,Внески!$E:$E,"&gt;="&amp;DATE($B$1,3,1),Внески!$E:$E,"&lt;"&amp;DATE($B$1,4,1))=0,"",SUMIFS(Внески!$D:$D,Внески!$B:$B,$A162,Внески!$E:$E,"&gt;="&amp;DATE($B$1,3,1),Внески!$E:$E,"&lt;"&amp;DATE($B$1,4,1))))</f>
        <v/>
      </c>
      <c r="G162">
        <f>IF($A162="","",IF(SUMIFS(Внески!$D:$D,Внески!$B:$B,$A162,Внески!$E:$E,"&gt;="&amp;DATE($B$1,4,1),Внески!$E:$E,"&lt;"&amp;DATE($B$1,5,1))=0,"",SUMIFS(Внески!$D:$D,Внески!$B:$B,$A162,Внески!$E:$E,"&gt;="&amp;DATE($B$1,4,1),Внески!$E:$E,"&lt;"&amp;DATE($B$1,5,1))))</f>
        <v/>
      </c>
      <c r="H162">
        <f>IF($A162="","",IF(SUMIFS(Внески!$D:$D,Внески!$B:$B,$A162,Внески!$E:$E,"&gt;="&amp;DATE($B$1,5,1),Внески!$E:$E,"&lt;"&amp;DATE($B$1,6,1))=0,"",SUMIFS(Внески!$D:$D,Внески!$B:$B,$A162,Внески!$E:$E,"&gt;="&amp;DATE($B$1,5,1),Внески!$E:$E,"&lt;"&amp;DATE($B$1,6,1))))</f>
        <v/>
      </c>
      <c r="I162">
        <f>IF($A162="","",IF(SUMIFS(Внески!$D:$D,Внески!$B:$B,$A162,Внески!$E:$E,"&gt;="&amp;DATE($B$1,6,1),Внески!$E:$E,"&lt;"&amp;DATE($B$1,7,1))=0,"",SUMIFS(Внески!$D:$D,Внески!$B:$B,$A162,Внески!$E:$E,"&gt;="&amp;DATE($B$1,6,1),Внески!$E:$E,"&lt;"&amp;DATE($B$1,7,1))))</f>
        <v/>
      </c>
      <c r="J162">
        <f>IF($A162="","",IF(SUMIFS(Внески!$D:$D,Внески!$B:$B,$A162,Внески!$E:$E,"&gt;="&amp;DATE($B$1,7,1),Внески!$E:$E,"&lt;"&amp;DATE($B$1,8,1))=0,"",SUMIFS(Внески!$D:$D,Внески!$B:$B,$A162,Внески!$E:$E,"&gt;="&amp;DATE($B$1,7,1),Внески!$E:$E,"&lt;"&amp;DATE($B$1,8,1))))</f>
        <v/>
      </c>
      <c r="K162">
        <f>IF($A162="","",IF(SUMIFS(Внески!$D:$D,Внески!$B:$B,$A162,Внески!$E:$E,"&gt;="&amp;DATE($B$1,8,1),Внески!$E:$E,"&lt;"&amp;DATE($B$1,9,1))=0,"",SUMIFS(Внески!$D:$D,Внески!$B:$B,$A162,Внески!$E:$E,"&gt;="&amp;DATE($B$1,8,1),Внески!$E:$E,"&lt;"&amp;DATE($B$1,9,1))))</f>
        <v/>
      </c>
      <c r="L162">
        <f>IF($A162="","",IF(SUMIFS(Внески!$D:$D,Внески!$B:$B,$A162,Внески!$E:$E,"&gt;="&amp;DATE($B$1,9,1),Внески!$E:$E,"&lt;"&amp;DATE($B$1,10,1))=0,"",SUMIFS(Внески!$D:$D,Внески!$B:$B,$A162,Внески!$E:$E,"&gt;="&amp;DATE($B$1,9,1),Внески!$E:$E,"&lt;"&amp;DATE($B$1,10,1))))</f>
        <v/>
      </c>
      <c r="M162">
        <f>IF($A162="","",IF(SUMIFS(Внески!$D:$D,Внески!$B:$B,$A162,Внески!$E:$E,"&gt;="&amp;DATE($B$1,10,1),Внески!$E:$E,"&lt;"&amp;DATE($B$1,11,1))=0,"",SUMIFS(Внески!$D:$D,Внески!$B:$B,$A162,Внески!$E:$E,"&gt;="&amp;DATE($B$1,10,1),Внески!$E:$E,"&lt;"&amp;DATE($B$1,11,1))))</f>
        <v/>
      </c>
      <c r="N162">
        <f>IF($A162="","",IF(SUMIFS(Внески!$D:$D,Внески!$B:$B,$A162,Внески!$E:$E,"&gt;="&amp;DATE($B$1,11,1),Внески!$E:$E,"&lt;"&amp;DATE($B$1,12,1))=0,"",SUMIFS(Внески!$D:$D,Внески!$B:$B,$A162,Внески!$E:$E,"&gt;="&amp;DATE($B$1,11,1),Внески!$E:$E,"&lt;"&amp;DATE($B$1,12,1))))</f>
        <v/>
      </c>
      <c r="O162">
        <f>IF($A162="","",IF(SUMIFS(Внески!$D:$D,Внески!$B:$B,$A162,Внески!$E:$E,"&gt;="&amp;DATE($B$1,12,1),Внески!$E:$E,"&lt;"&amp;DATE($B$1,13,1))=0,"",SUMIFS(Внески!$D:$D,Внески!$B:$B,$A162,Внески!$E:$E,"&gt;="&amp;DATE($B$1,12,1),Внески!$E:$E,"&lt;"&amp;DATE($B$1,13,1))))</f>
        <v/>
      </c>
      <c r="P162">
        <f>IF(A162="","",SUM(D162:O162))</f>
        <v/>
      </c>
    </row>
    <row r="163">
      <c r="A163">
        <f>IF(Члени!A161="","",Члени!A161)</f>
        <v/>
      </c>
      <c r="B163">
        <f>IF(A163="","",Члени!B161&amp;" "&amp;Члени!C161)</f>
        <v/>
      </c>
      <c r="C163">
        <f>IF(A163="","",Члени!H161)</f>
        <v/>
      </c>
      <c r="D163">
        <f>IF($A163="","",IF(SUMIFS(Внески!$D:$D,Внески!$B:$B,$A163,Внески!$E:$E,"&gt;="&amp;DATE($B$1,1,1),Внески!$E:$E,"&lt;"&amp;DATE($B$1,2,1))=0,"",SUMIFS(Внески!$D:$D,Внески!$B:$B,$A163,Внески!$E:$E,"&gt;="&amp;DATE($B$1,1,1),Внески!$E:$E,"&lt;"&amp;DATE($B$1,2,1))))</f>
        <v/>
      </c>
      <c r="E163">
        <f>IF($A163="","",IF(SUMIFS(Внески!$D:$D,Внески!$B:$B,$A163,Внески!$E:$E,"&gt;="&amp;DATE($B$1,2,1),Внески!$E:$E,"&lt;"&amp;DATE($B$1,3,1))=0,"",SUMIFS(Внески!$D:$D,Внески!$B:$B,$A163,Внески!$E:$E,"&gt;="&amp;DATE($B$1,2,1),Внески!$E:$E,"&lt;"&amp;DATE($B$1,3,1))))</f>
        <v/>
      </c>
      <c r="F163">
        <f>IF($A163="","",IF(SUMIFS(Внески!$D:$D,Внески!$B:$B,$A163,Внески!$E:$E,"&gt;="&amp;DATE($B$1,3,1),Внески!$E:$E,"&lt;"&amp;DATE($B$1,4,1))=0,"",SUMIFS(Внески!$D:$D,Внески!$B:$B,$A163,Внески!$E:$E,"&gt;="&amp;DATE($B$1,3,1),Внески!$E:$E,"&lt;"&amp;DATE($B$1,4,1))))</f>
        <v/>
      </c>
      <c r="G163">
        <f>IF($A163="","",IF(SUMIFS(Внески!$D:$D,Внески!$B:$B,$A163,Внески!$E:$E,"&gt;="&amp;DATE($B$1,4,1),Внески!$E:$E,"&lt;"&amp;DATE($B$1,5,1))=0,"",SUMIFS(Внески!$D:$D,Внески!$B:$B,$A163,Внески!$E:$E,"&gt;="&amp;DATE($B$1,4,1),Внески!$E:$E,"&lt;"&amp;DATE($B$1,5,1))))</f>
        <v/>
      </c>
      <c r="H163">
        <f>IF($A163="","",IF(SUMIFS(Внески!$D:$D,Внески!$B:$B,$A163,Внески!$E:$E,"&gt;="&amp;DATE($B$1,5,1),Внески!$E:$E,"&lt;"&amp;DATE($B$1,6,1))=0,"",SUMIFS(Внески!$D:$D,Внески!$B:$B,$A163,Внески!$E:$E,"&gt;="&amp;DATE($B$1,5,1),Внески!$E:$E,"&lt;"&amp;DATE($B$1,6,1))))</f>
        <v/>
      </c>
      <c r="I163">
        <f>IF($A163="","",IF(SUMIFS(Внески!$D:$D,Внески!$B:$B,$A163,Внески!$E:$E,"&gt;="&amp;DATE($B$1,6,1),Внески!$E:$E,"&lt;"&amp;DATE($B$1,7,1))=0,"",SUMIFS(Внески!$D:$D,Внески!$B:$B,$A163,Внески!$E:$E,"&gt;="&amp;DATE($B$1,6,1),Внески!$E:$E,"&lt;"&amp;DATE($B$1,7,1))))</f>
        <v/>
      </c>
      <c r="J163">
        <f>IF($A163="","",IF(SUMIFS(Внески!$D:$D,Внески!$B:$B,$A163,Внески!$E:$E,"&gt;="&amp;DATE($B$1,7,1),Внески!$E:$E,"&lt;"&amp;DATE($B$1,8,1))=0,"",SUMIFS(Внески!$D:$D,Внески!$B:$B,$A163,Внески!$E:$E,"&gt;="&amp;DATE($B$1,7,1),Внески!$E:$E,"&lt;"&amp;DATE($B$1,8,1))))</f>
        <v/>
      </c>
      <c r="K163">
        <f>IF($A163="","",IF(SUMIFS(Внески!$D:$D,Внески!$B:$B,$A163,Внески!$E:$E,"&gt;="&amp;DATE($B$1,8,1),Внески!$E:$E,"&lt;"&amp;DATE($B$1,9,1))=0,"",SUMIFS(Внески!$D:$D,Внески!$B:$B,$A163,Внески!$E:$E,"&gt;="&amp;DATE($B$1,8,1),Внески!$E:$E,"&lt;"&amp;DATE($B$1,9,1))))</f>
        <v/>
      </c>
      <c r="L163">
        <f>IF($A163="","",IF(SUMIFS(Внески!$D:$D,Внески!$B:$B,$A163,Внески!$E:$E,"&gt;="&amp;DATE($B$1,9,1),Внески!$E:$E,"&lt;"&amp;DATE($B$1,10,1))=0,"",SUMIFS(Внески!$D:$D,Внески!$B:$B,$A163,Внески!$E:$E,"&gt;="&amp;DATE($B$1,9,1),Внески!$E:$E,"&lt;"&amp;DATE($B$1,10,1))))</f>
        <v/>
      </c>
      <c r="M163">
        <f>IF($A163="","",IF(SUMIFS(Внески!$D:$D,Внески!$B:$B,$A163,Внески!$E:$E,"&gt;="&amp;DATE($B$1,10,1),Внески!$E:$E,"&lt;"&amp;DATE($B$1,11,1))=0,"",SUMIFS(Внески!$D:$D,Внески!$B:$B,$A163,Внески!$E:$E,"&gt;="&amp;DATE($B$1,10,1),Внески!$E:$E,"&lt;"&amp;DATE($B$1,11,1))))</f>
        <v/>
      </c>
      <c r="N163">
        <f>IF($A163="","",IF(SUMIFS(Внески!$D:$D,Внески!$B:$B,$A163,Внески!$E:$E,"&gt;="&amp;DATE($B$1,11,1),Внески!$E:$E,"&lt;"&amp;DATE($B$1,12,1))=0,"",SUMIFS(Внески!$D:$D,Внески!$B:$B,$A163,Внески!$E:$E,"&gt;="&amp;DATE($B$1,11,1),Внески!$E:$E,"&lt;"&amp;DATE($B$1,12,1))))</f>
        <v/>
      </c>
      <c r="O163">
        <f>IF($A163="","",IF(SUMIFS(Внески!$D:$D,Внески!$B:$B,$A163,Внески!$E:$E,"&gt;="&amp;DATE($B$1,12,1),Внески!$E:$E,"&lt;"&amp;DATE($B$1,13,1))=0,"",SUMIFS(Внески!$D:$D,Внески!$B:$B,$A163,Внески!$E:$E,"&gt;="&amp;DATE($B$1,12,1),Внески!$E:$E,"&lt;"&amp;DATE($B$1,13,1))))</f>
        <v/>
      </c>
      <c r="P163">
        <f>IF(A163="","",SUM(D163:O163))</f>
        <v/>
      </c>
    </row>
    <row r="164">
      <c r="A164">
        <f>IF(Члени!A162="","",Члени!A162)</f>
        <v/>
      </c>
      <c r="B164">
        <f>IF(A164="","",Члени!B162&amp;" "&amp;Члени!C162)</f>
        <v/>
      </c>
      <c r="C164">
        <f>IF(A164="","",Члени!H162)</f>
        <v/>
      </c>
      <c r="D164">
        <f>IF($A164="","",IF(SUMIFS(Внески!$D:$D,Внески!$B:$B,$A164,Внески!$E:$E,"&gt;="&amp;DATE($B$1,1,1),Внески!$E:$E,"&lt;"&amp;DATE($B$1,2,1))=0,"",SUMIFS(Внески!$D:$D,Внески!$B:$B,$A164,Внески!$E:$E,"&gt;="&amp;DATE($B$1,1,1),Внески!$E:$E,"&lt;"&amp;DATE($B$1,2,1))))</f>
        <v/>
      </c>
      <c r="E164">
        <f>IF($A164="","",IF(SUMIFS(Внески!$D:$D,Внески!$B:$B,$A164,Внески!$E:$E,"&gt;="&amp;DATE($B$1,2,1),Внески!$E:$E,"&lt;"&amp;DATE($B$1,3,1))=0,"",SUMIFS(Внески!$D:$D,Внески!$B:$B,$A164,Внески!$E:$E,"&gt;="&amp;DATE($B$1,2,1),Внески!$E:$E,"&lt;"&amp;DATE($B$1,3,1))))</f>
        <v/>
      </c>
      <c r="F164">
        <f>IF($A164="","",IF(SUMIFS(Внески!$D:$D,Внески!$B:$B,$A164,Внески!$E:$E,"&gt;="&amp;DATE($B$1,3,1),Внески!$E:$E,"&lt;"&amp;DATE($B$1,4,1))=0,"",SUMIFS(Внески!$D:$D,Внески!$B:$B,$A164,Внески!$E:$E,"&gt;="&amp;DATE($B$1,3,1),Внески!$E:$E,"&lt;"&amp;DATE($B$1,4,1))))</f>
        <v/>
      </c>
      <c r="G164">
        <f>IF($A164="","",IF(SUMIFS(Внески!$D:$D,Внески!$B:$B,$A164,Внески!$E:$E,"&gt;="&amp;DATE($B$1,4,1),Внески!$E:$E,"&lt;"&amp;DATE($B$1,5,1))=0,"",SUMIFS(Внески!$D:$D,Внески!$B:$B,$A164,Внески!$E:$E,"&gt;="&amp;DATE($B$1,4,1),Внески!$E:$E,"&lt;"&amp;DATE($B$1,5,1))))</f>
        <v/>
      </c>
      <c r="H164">
        <f>IF($A164="","",IF(SUMIFS(Внески!$D:$D,Внески!$B:$B,$A164,Внески!$E:$E,"&gt;="&amp;DATE($B$1,5,1),Внески!$E:$E,"&lt;"&amp;DATE($B$1,6,1))=0,"",SUMIFS(Внески!$D:$D,Внески!$B:$B,$A164,Внески!$E:$E,"&gt;="&amp;DATE($B$1,5,1),Внески!$E:$E,"&lt;"&amp;DATE($B$1,6,1))))</f>
        <v/>
      </c>
      <c r="I164">
        <f>IF($A164="","",IF(SUMIFS(Внески!$D:$D,Внески!$B:$B,$A164,Внески!$E:$E,"&gt;="&amp;DATE($B$1,6,1),Внески!$E:$E,"&lt;"&amp;DATE($B$1,7,1))=0,"",SUMIFS(Внески!$D:$D,Внески!$B:$B,$A164,Внески!$E:$E,"&gt;="&amp;DATE($B$1,6,1),Внески!$E:$E,"&lt;"&amp;DATE($B$1,7,1))))</f>
        <v/>
      </c>
      <c r="J164">
        <f>IF($A164="","",IF(SUMIFS(Внески!$D:$D,Внески!$B:$B,$A164,Внески!$E:$E,"&gt;="&amp;DATE($B$1,7,1),Внески!$E:$E,"&lt;"&amp;DATE($B$1,8,1))=0,"",SUMIFS(Внески!$D:$D,Внески!$B:$B,$A164,Внески!$E:$E,"&gt;="&amp;DATE($B$1,7,1),Внески!$E:$E,"&lt;"&amp;DATE($B$1,8,1))))</f>
        <v/>
      </c>
      <c r="K164">
        <f>IF($A164="","",IF(SUMIFS(Внески!$D:$D,Внески!$B:$B,$A164,Внески!$E:$E,"&gt;="&amp;DATE($B$1,8,1),Внески!$E:$E,"&lt;"&amp;DATE($B$1,9,1))=0,"",SUMIFS(Внески!$D:$D,Внески!$B:$B,$A164,Внески!$E:$E,"&gt;="&amp;DATE($B$1,8,1),Внески!$E:$E,"&lt;"&amp;DATE($B$1,9,1))))</f>
        <v/>
      </c>
      <c r="L164">
        <f>IF($A164="","",IF(SUMIFS(Внески!$D:$D,Внески!$B:$B,$A164,Внески!$E:$E,"&gt;="&amp;DATE($B$1,9,1),Внески!$E:$E,"&lt;"&amp;DATE($B$1,10,1))=0,"",SUMIFS(Внески!$D:$D,Внески!$B:$B,$A164,Внески!$E:$E,"&gt;="&amp;DATE($B$1,9,1),Внески!$E:$E,"&lt;"&amp;DATE($B$1,10,1))))</f>
        <v/>
      </c>
      <c r="M164">
        <f>IF($A164="","",IF(SUMIFS(Внески!$D:$D,Внески!$B:$B,$A164,Внески!$E:$E,"&gt;="&amp;DATE($B$1,10,1),Внески!$E:$E,"&lt;"&amp;DATE($B$1,11,1))=0,"",SUMIFS(Внески!$D:$D,Внески!$B:$B,$A164,Внески!$E:$E,"&gt;="&amp;DATE($B$1,10,1),Внески!$E:$E,"&lt;"&amp;DATE($B$1,11,1))))</f>
        <v/>
      </c>
      <c r="N164">
        <f>IF($A164="","",IF(SUMIFS(Внески!$D:$D,Внески!$B:$B,$A164,Внески!$E:$E,"&gt;="&amp;DATE($B$1,11,1),Внески!$E:$E,"&lt;"&amp;DATE($B$1,12,1))=0,"",SUMIFS(Внески!$D:$D,Внески!$B:$B,$A164,Внески!$E:$E,"&gt;="&amp;DATE($B$1,11,1),Внески!$E:$E,"&lt;"&amp;DATE($B$1,12,1))))</f>
        <v/>
      </c>
      <c r="O164">
        <f>IF($A164="","",IF(SUMIFS(Внески!$D:$D,Внески!$B:$B,$A164,Внески!$E:$E,"&gt;="&amp;DATE($B$1,12,1),Внески!$E:$E,"&lt;"&amp;DATE($B$1,13,1))=0,"",SUMIFS(Внески!$D:$D,Внески!$B:$B,$A164,Внески!$E:$E,"&gt;="&amp;DATE($B$1,12,1),Внески!$E:$E,"&lt;"&amp;DATE($B$1,13,1))))</f>
        <v/>
      </c>
      <c r="P164">
        <f>IF(A164="","",SUM(D164:O164))</f>
        <v/>
      </c>
    </row>
    <row r="165">
      <c r="A165">
        <f>IF(Члени!A163="","",Члени!A163)</f>
        <v/>
      </c>
      <c r="B165">
        <f>IF(A165="","",Члени!B163&amp;" "&amp;Члени!C163)</f>
        <v/>
      </c>
      <c r="C165">
        <f>IF(A165="","",Члени!H163)</f>
        <v/>
      </c>
      <c r="D165">
        <f>IF($A165="","",IF(SUMIFS(Внески!$D:$D,Внески!$B:$B,$A165,Внески!$E:$E,"&gt;="&amp;DATE($B$1,1,1),Внески!$E:$E,"&lt;"&amp;DATE($B$1,2,1))=0,"",SUMIFS(Внески!$D:$D,Внески!$B:$B,$A165,Внески!$E:$E,"&gt;="&amp;DATE($B$1,1,1),Внески!$E:$E,"&lt;"&amp;DATE($B$1,2,1))))</f>
        <v/>
      </c>
      <c r="E165">
        <f>IF($A165="","",IF(SUMIFS(Внески!$D:$D,Внески!$B:$B,$A165,Внески!$E:$E,"&gt;="&amp;DATE($B$1,2,1),Внески!$E:$E,"&lt;"&amp;DATE($B$1,3,1))=0,"",SUMIFS(Внески!$D:$D,Внески!$B:$B,$A165,Внески!$E:$E,"&gt;="&amp;DATE($B$1,2,1),Внески!$E:$E,"&lt;"&amp;DATE($B$1,3,1))))</f>
        <v/>
      </c>
      <c r="F165">
        <f>IF($A165="","",IF(SUMIFS(Внески!$D:$D,Внески!$B:$B,$A165,Внески!$E:$E,"&gt;="&amp;DATE($B$1,3,1),Внески!$E:$E,"&lt;"&amp;DATE($B$1,4,1))=0,"",SUMIFS(Внески!$D:$D,Внески!$B:$B,$A165,Внески!$E:$E,"&gt;="&amp;DATE($B$1,3,1),Внески!$E:$E,"&lt;"&amp;DATE($B$1,4,1))))</f>
        <v/>
      </c>
      <c r="G165">
        <f>IF($A165="","",IF(SUMIFS(Внески!$D:$D,Внески!$B:$B,$A165,Внески!$E:$E,"&gt;="&amp;DATE($B$1,4,1),Внески!$E:$E,"&lt;"&amp;DATE($B$1,5,1))=0,"",SUMIFS(Внески!$D:$D,Внески!$B:$B,$A165,Внески!$E:$E,"&gt;="&amp;DATE($B$1,4,1),Внески!$E:$E,"&lt;"&amp;DATE($B$1,5,1))))</f>
        <v/>
      </c>
      <c r="H165">
        <f>IF($A165="","",IF(SUMIFS(Внески!$D:$D,Внески!$B:$B,$A165,Внески!$E:$E,"&gt;="&amp;DATE($B$1,5,1),Внески!$E:$E,"&lt;"&amp;DATE($B$1,6,1))=0,"",SUMIFS(Внески!$D:$D,Внески!$B:$B,$A165,Внески!$E:$E,"&gt;="&amp;DATE($B$1,5,1),Внески!$E:$E,"&lt;"&amp;DATE($B$1,6,1))))</f>
        <v/>
      </c>
      <c r="I165">
        <f>IF($A165="","",IF(SUMIFS(Внески!$D:$D,Внески!$B:$B,$A165,Внески!$E:$E,"&gt;="&amp;DATE($B$1,6,1),Внески!$E:$E,"&lt;"&amp;DATE($B$1,7,1))=0,"",SUMIFS(Внески!$D:$D,Внески!$B:$B,$A165,Внески!$E:$E,"&gt;="&amp;DATE($B$1,6,1),Внески!$E:$E,"&lt;"&amp;DATE($B$1,7,1))))</f>
        <v/>
      </c>
      <c r="J165">
        <f>IF($A165="","",IF(SUMIFS(Внески!$D:$D,Внески!$B:$B,$A165,Внески!$E:$E,"&gt;="&amp;DATE($B$1,7,1),Внески!$E:$E,"&lt;"&amp;DATE($B$1,8,1))=0,"",SUMIFS(Внески!$D:$D,Внески!$B:$B,$A165,Внески!$E:$E,"&gt;="&amp;DATE($B$1,7,1),Внески!$E:$E,"&lt;"&amp;DATE($B$1,8,1))))</f>
        <v/>
      </c>
      <c r="K165">
        <f>IF($A165="","",IF(SUMIFS(Внески!$D:$D,Внески!$B:$B,$A165,Внески!$E:$E,"&gt;="&amp;DATE($B$1,8,1),Внески!$E:$E,"&lt;"&amp;DATE($B$1,9,1))=0,"",SUMIFS(Внески!$D:$D,Внески!$B:$B,$A165,Внески!$E:$E,"&gt;="&amp;DATE($B$1,8,1),Внески!$E:$E,"&lt;"&amp;DATE($B$1,9,1))))</f>
        <v/>
      </c>
      <c r="L165">
        <f>IF($A165="","",IF(SUMIFS(Внески!$D:$D,Внески!$B:$B,$A165,Внески!$E:$E,"&gt;="&amp;DATE($B$1,9,1),Внески!$E:$E,"&lt;"&amp;DATE($B$1,10,1))=0,"",SUMIFS(Внески!$D:$D,Внески!$B:$B,$A165,Внески!$E:$E,"&gt;="&amp;DATE($B$1,9,1),Внески!$E:$E,"&lt;"&amp;DATE($B$1,10,1))))</f>
        <v/>
      </c>
      <c r="M165">
        <f>IF($A165="","",IF(SUMIFS(Внески!$D:$D,Внески!$B:$B,$A165,Внески!$E:$E,"&gt;="&amp;DATE($B$1,10,1),Внески!$E:$E,"&lt;"&amp;DATE($B$1,11,1))=0,"",SUMIFS(Внески!$D:$D,Внески!$B:$B,$A165,Внески!$E:$E,"&gt;="&amp;DATE($B$1,10,1),Внески!$E:$E,"&lt;"&amp;DATE($B$1,11,1))))</f>
        <v/>
      </c>
      <c r="N165">
        <f>IF($A165="","",IF(SUMIFS(Внески!$D:$D,Внески!$B:$B,$A165,Внески!$E:$E,"&gt;="&amp;DATE($B$1,11,1),Внески!$E:$E,"&lt;"&amp;DATE($B$1,12,1))=0,"",SUMIFS(Внески!$D:$D,Внески!$B:$B,$A165,Внески!$E:$E,"&gt;="&amp;DATE($B$1,11,1),Внески!$E:$E,"&lt;"&amp;DATE($B$1,12,1))))</f>
        <v/>
      </c>
      <c r="O165">
        <f>IF($A165="","",IF(SUMIFS(Внески!$D:$D,Внески!$B:$B,$A165,Внески!$E:$E,"&gt;="&amp;DATE($B$1,12,1),Внески!$E:$E,"&lt;"&amp;DATE($B$1,13,1))=0,"",SUMIFS(Внески!$D:$D,Внески!$B:$B,$A165,Внески!$E:$E,"&gt;="&amp;DATE($B$1,12,1),Внески!$E:$E,"&lt;"&amp;DATE($B$1,13,1))))</f>
        <v/>
      </c>
      <c r="P165">
        <f>IF(A165="","",SUM(D165:O165))</f>
        <v/>
      </c>
    </row>
    <row r="166">
      <c r="A166">
        <f>IF(Члени!A164="","",Члени!A164)</f>
        <v/>
      </c>
      <c r="B166">
        <f>IF(A166="","",Члени!B164&amp;" "&amp;Члени!C164)</f>
        <v/>
      </c>
      <c r="C166">
        <f>IF(A166="","",Члени!H164)</f>
        <v/>
      </c>
      <c r="D166">
        <f>IF($A166="","",IF(SUMIFS(Внески!$D:$D,Внески!$B:$B,$A166,Внески!$E:$E,"&gt;="&amp;DATE($B$1,1,1),Внески!$E:$E,"&lt;"&amp;DATE($B$1,2,1))=0,"",SUMIFS(Внески!$D:$D,Внески!$B:$B,$A166,Внески!$E:$E,"&gt;="&amp;DATE($B$1,1,1),Внески!$E:$E,"&lt;"&amp;DATE($B$1,2,1))))</f>
        <v/>
      </c>
      <c r="E166">
        <f>IF($A166="","",IF(SUMIFS(Внески!$D:$D,Внески!$B:$B,$A166,Внески!$E:$E,"&gt;="&amp;DATE($B$1,2,1),Внески!$E:$E,"&lt;"&amp;DATE($B$1,3,1))=0,"",SUMIFS(Внески!$D:$D,Внески!$B:$B,$A166,Внески!$E:$E,"&gt;="&amp;DATE($B$1,2,1),Внески!$E:$E,"&lt;"&amp;DATE($B$1,3,1))))</f>
        <v/>
      </c>
      <c r="F166">
        <f>IF($A166="","",IF(SUMIFS(Внески!$D:$D,Внески!$B:$B,$A166,Внески!$E:$E,"&gt;="&amp;DATE($B$1,3,1),Внески!$E:$E,"&lt;"&amp;DATE($B$1,4,1))=0,"",SUMIFS(Внески!$D:$D,Внески!$B:$B,$A166,Внески!$E:$E,"&gt;="&amp;DATE($B$1,3,1),Внески!$E:$E,"&lt;"&amp;DATE($B$1,4,1))))</f>
        <v/>
      </c>
      <c r="G166">
        <f>IF($A166="","",IF(SUMIFS(Внески!$D:$D,Внески!$B:$B,$A166,Внески!$E:$E,"&gt;="&amp;DATE($B$1,4,1),Внески!$E:$E,"&lt;"&amp;DATE($B$1,5,1))=0,"",SUMIFS(Внески!$D:$D,Внески!$B:$B,$A166,Внески!$E:$E,"&gt;="&amp;DATE($B$1,4,1),Внески!$E:$E,"&lt;"&amp;DATE($B$1,5,1))))</f>
        <v/>
      </c>
      <c r="H166">
        <f>IF($A166="","",IF(SUMIFS(Внески!$D:$D,Внески!$B:$B,$A166,Внески!$E:$E,"&gt;="&amp;DATE($B$1,5,1),Внески!$E:$E,"&lt;"&amp;DATE($B$1,6,1))=0,"",SUMIFS(Внески!$D:$D,Внески!$B:$B,$A166,Внески!$E:$E,"&gt;="&amp;DATE($B$1,5,1),Внески!$E:$E,"&lt;"&amp;DATE($B$1,6,1))))</f>
        <v/>
      </c>
      <c r="I166">
        <f>IF($A166="","",IF(SUMIFS(Внески!$D:$D,Внески!$B:$B,$A166,Внески!$E:$E,"&gt;="&amp;DATE($B$1,6,1),Внески!$E:$E,"&lt;"&amp;DATE($B$1,7,1))=0,"",SUMIFS(Внески!$D:$D,Внески!$B:$B,$A166,Внески!$E:$E,"&gt;="&amp;DATE($B$1,6,1),Внески!$E:$E,"&lt;"&amp;DATE($B$1,7,1))))</f>
        <v/>
      </c>
      <c r="J166">
        <f>IF($A166="","",IF(SUMIFS(Внески!$D:$D,Внески!$B:$B,$A166,Внески!$E:$E,"&gt;="&amp;DATE($B$1,7,1),Внески!$E:$E,"&lt;"&amp;DATE($B$1,8,1))=0,"",SUMIFS(Внески!$D:$D,Внески!$B:$B,$A166,Внески!$E:$E,"&gt;="&amp;DATE($B$1,7,1),Внески!$E:$E,"&lt;"&amp;DATE($B$1,8,1))))</f>
        <v/>
      </c>
      <c r="K166">
        <f>IF($A166="","",IF(SUMIFS(Внески!$D:$D,Внески!$B:$B,$A166,Внески!$E:$E,"&gt;="&amp;DATE($B$1,8,1),Внески!$E:$E,"&lt;"&amp;DATE($B$1,9,1))=0,"",SUMIFS(Внески!$D:$D,Внески!$B:$B,$A166,Внески!$E:$E,"&gt;="&amp;DATE($B$1,8,1),Внески!$E:$E,"&lt;"&amp;DATE($B$1,9,1))))</f>
        <v/>
      </c>
      <c r="L166">
        <f>IF($A166="","",IF(SUMIFS(Внески!$D:$D,Внески!$B:$B,$A166,Внески!$E:$E,"&gt;="&amp;DATE($B$1,9,1),Внески!$E:$E,"&lt;"&amp;DATE($B$1,10,1))=0,"",SUMIFS(Внески!$D:$D,Внески!$B:$B,$A166,Внески!$E:$E,"&gt;="&amp;DATE($B$1,9,1),Внески!$E:$E,"&lt;"&amp;DATE($B$1,10,1))))</f>
        <v/>
      </c>
      <c r="M166">
        <f>IF($A166="","",IF(SUMIFS(Внески!$D:$D,Внески!$B:$B,$A166,Внески!$E:$E,"&gt;="&amp;DATE($B$1,10,1),Внески!$E:$E,"&lt;"&amp;DATE($B$1,11,1))=0,"",SUMIFS(Внески!$D:$D,Внески!$B:$B,$A166,Внески!$E:$E,"&gt;="&amp;DATE($B$1,10,1),Внески!$E:$E,"&lt;"&amp;DATE($B$1,11,1))))</f>
        <v/>
      </c>
      <c r="N166">
        <f>IF($A166="","",IF(SUMIFS(Внески!$D:$D,Внески!$B:$B,$A166,Внески!$E:$E,"&gt;="&amp;DATE($B$1,11,1),Внески!$E:$E,"&lt;"&amp;DATE($B$1,12,1))=0,"",SUMIFS(Внески!$D:$D,Внески!$B:$B,$A166,Внески!$E:$E,"&gt;="&amp;DATE($B$1,11,1),Внески!$E:$E,"&lt;"&amp;DATE($B$1,12,1))))</f>
        <v/>
      </c>
      <c r="O166">
        <f>IF($A166="","",IF(SUMIFS(Внески!$D:$D,Внески!$B:$B,$A166,Внески!$E:$E,"&gt;="&amp;DATE($B$1,12,1),Внески!$E:$E,"&lt;"&amp;DATE($B$1,13,1))=0,"",SUMIFS(Внески!$D:$D,Внески!$B:$B,$A166,Внески!$E:$E,"&gt;="&amp;DATE($B$1,12,1),Внески!$E:$E,"&lt;"&amp;DATE($B$1,13,1))))</f>
        <v/>
      </c>
      <c r="P166">
        <f>IF(A166="","",SUM(D166:O166))</f>
        <v/>
      </c>
    </row>
    <row r="167">
      <c r="A167">
        <f>IF(Члени!A165="","",Члени!A165)</f>
        <v/>
      </c>
      <c r="B167">
        <f>IF(A167="","",Члени!B165&amp;" "&amp;Члени!C165)</f>
        <v/>
      </c>
      <c r="C167">
        <f>IF(A167="","",Члени!H165)</f>
        <v/>
      </c>
      <c r="D167">
        <f>IF($A167="","",IF(SUMIFS(Внески!$D:$D,Внески!$B:$B,$A167,Внески!$E:$E,"&gt;="&amp;DATE($B$1,1,1),Внески!$E:$E,"&lt;"&amp;DATE($B$1,2,1))=0,"",SUMIFS(Внески!$D:$D,Внески!$B:$B,$A167,Внески!$E:$E,"&gt;="&amp;DATE($B$1,1,1),Внески!$E:$E,"&lt;"&amp;DATE($B$1,2,1))))</f>
        <v/>
      </c>
      <c r="E167">
        <f>IF($A167="","",IF(SUMIFS(Внески!$D:$D,Внески!$B:$B,$A167,Внески!$E:$E,"&gt;="&amp;DATE($B$1,2,1),Внески!$E:$E,"&lt;"&amp;DATE($B$1,3,1))=0,"",SUMIFS(Внески!$D:$D,Внески!$B:$B,$A167,Внески!$E:$E,"&gt;="&amp;DATE($B$1,2,1),Внески!$E:$E,"&lt;"&amp;DATE($B$1,3,1))))</f>
        <v/>
      </c>
      <c r="F167">
        <f>IF($A167="","",IF(SUMIFS(Внески!$D:$D,Внески!$B:$B,$A167,Внески!$E:$E,"&gt;="&amp;DATE($B$1,3,1),Внески!$E:$E,"&lt;"&amp;DATE($B$1,4,1))=0,"",SUMIFS(Внески!$D:$D,Внески!$B:$B,$A167,Внески!$E:$E,"&gt;="&amp;DATE($B$1,3,1),Внески!$E:$E,"&lt;"&amp;DATE($B$1,4,1))))</f>
        <v/>
      </c>
      <c r="G167">
        <f>IF($A167="","",IF(SUMIFS(Внески!$D:$D,Внески!$B:$B,$A167,Внески!$E:$E,"&gt;="&amp;DATE($B$1,4,1),Внески!$E:$E,"&lt;"&amp;DATE($B$1,5,1))=0,"",SUMIFS(Внески!$D:$D,Внески!$B:$B,$A167,Внески!$E:$E,"&gt;="&amp;DATE($B$1,4,1),Внески!$E:$E,"&lt;"&amp;DATE($B$1,5,1))))</f>
        <v/>
      </c>
      <c r="H167">
        <f>IF($A167="","",IF(SUMIFS(Внески!$D:$D,Внески!$B:$B,$A167,Внески!$E:$E,"&gt;="&amp;DATE($B$1,5,1),Внески!$E:$E,"&lt;"&amp;DATE($B$1,6,1))=0,"",SUMIFS(Внески!$D:$D,Внески!$B:$B,$A167,Внески!$E:$E,"&gt;="&amp;DATE($B$1,5,1),Внески!$E:$E,"&lt;"&amp;DATE($B$1,6,1))))</f>
        <v/>
      </c>
      <c r="I167">
        <f>IF($A167="","",IF(SUMIFS(Внески!$D:$D,Внески!$B:$B,$A167,Внески!$E:$E,"&gt;="&amp;DATE($B$1,6,1),Внески!$E:$E,"&lt;"&amp;DATE($B$1,7,1))=0,"",SUMIFS(Внески!$D:$D,Внески!$B:$B,$A167,Внески!$E:$E,"&gt;="&amp;DATE($B$1,6,1),Внески!$E:$E,"&lt;"&amp;DATE($B$1,7,1))))</f>
        <v/>
      </c>
      <c r="J167">
        <f>IF($A167="","",IF(SUMIFS(Внески!$D:$D,Внески!$B:$B,$A167,Внески!$E:$E,"&gt;="&amp;DATE($B$1,7,1),Внески!$E:$E,"&lt;"&amp;DATE($B$1,8,1))=0,"",SUMIFS(Внески!$D:$D,Внески!$B:$B,$A167,Внески!$E:$E,"&gt;="&amp;DATE($B$1,7,1),Внески!$E:$E,"&lt;"&amp;DATE($B$1,8,1))))</f>
        <v/>
      </c>
      <c r="K167">
        <f>IF($A167="","",IF(SUMIFS(Внески!$D:$D,Внески!$B:$B,$A167,Внески!$E:$E,"&gt;="&amp;DATE($B$1,8,1),Внески!$E:$E,"&lt;"&amp;DATE($B$1,9,1))=0,"",SUMIFS(Внески!$D:$D,Внески!$B:$B,$A167,Внески!$E:$E,"&gt;="&amp;DATE($B$1,8,1),Внески!$E:$E,"&lt;"&amp;DATE($B$1,9,1))))</f>
        <v/>
      </c>
      <c r="L167">
        <f>IF($A167="","",IF(SUMIFS(Внески!$D:$D,Внески!$B:$B,$A167,Внески!$E:$E,"&gt;="&amp;DATE($B$1,9,1),Внески!$E:$E,"&lt;"&amp;DATE($B$1,10,1))=0,"",SUMIFS(Внески!$D:$D,Внески!$B:$B,$A167,Внески!$E:$E,"&gt;="&amp;DATE($B$1,9,1),Внески!$E:$E,"&lt;"&amp;DATE($B$1,10,1))))</f>
        <v/>
      </c>
      <c r="M167">
        <f>IF($A167="","",IF(SUMIFS(Внески!$D:$D,Внески!$B:$B,$A167,Внески!$E:$E,"&gt;="&amp;DATE($B$1,10,1),Внески!$E:$E,"&lt;"&amp;DATE($B$1,11,1))=0,"",SUMIFS(Внески!$D:$D,Внески!$B:$B,$A167,Внески!$E:$E,"&gt;="&amp;DATE($B$1,10,1),Внески!$E:$E,"&lt;"&amp;DATE($B$1,11,1))))</f>
        <v/>
      </c>
      <c r="N167">
        <f>IF($A167="","",IF(SUMIFS(Внески!$D:$D,Внески!$B:$B,$A167,Внески!$E:$E,"&gt;="&amp;DATE($B$1,11,1),Внески!$E:$E,"&lt;"&amp;DATE($B$1,12,1))=0,"",SUMIFS(Внески!$D:$D,Внески!$B:$B,$A167,Внески!$E:$E,"&gt;="&amp;DATE($B$1,11,1),Внески!$E:$E,"&lt;"&amp;DATE($B$1,12,1))))</f>
        <v/>
      </c>
      <c r="O167">
        <f>IF($A167="","",IF(SUMIFS(Внески!$D:$D,Внески!$B:$B,$A167,Внески!$E:$E,"&gt;="&amp;DATE($B$1,12,1),Внески!$E:$E,"&lt;"&amp;DATE($B$1,13,1))=0,"",SUMIFS(Внески!$D:$D,Внески!$B:$B,$A167,Внески!$E:$E,"&gt;="&amp;DATE($B$1,12,1),Внески!$E:$E,"&lt;"&amp;DATE($B$1,13,1))))</f>
        <v/>
      </c>
      <c r="P167">
        <f>IF(A167="","",SUM(D167:O167))</f>
        <v/>
      </c>
    </row>
    <row r="168">
      <c r="A168">
        <f>IF(Члени!A166="","",Члени!A166)</f>
        <v/>
      </c>
      <c r="B168">
        <f>IF(A168="","",Члени!B166&amp;" "&amp;Члени!C166)</f>
        <v/>
      </c>
      <c r="C168">
        <f>IF(A168="","",Члени!H166)</f>
        <v/>
      </c>
      <c r="D168">
        <f>IF($A168="","",IF(SUMIFS(Внески!$D:$D,Внески!$B:$B,$A168,Внески!$E:$E,"&gt;="&amp;DATE($B$1,1,1),Внески!$E:$E,"&lt;"&amp;DATE($B$1,2,1))=0,"",SUMIFS(Внески!$D:$D,Внески!$B:$B,$A168,Внески!$E:$E,"&gt;="&amp;DATE($B$1,1,1),Внески!$E:$E,"&lt;"&amp;DATE($B$1,2,1))))</f>
        <v/>
      </c>
      <c r="E168">
        <f>IF($A168="","",IF(SUMIFS(Внески!$D:$D,Внески!$B:$B,$A168,Внески!$E:$E,"&gt;="&amp;DATE($B$1,2,1),Внески!$E:$E,"&lt;"&amp;DATE($B$1,3,1))=0,"",SUMIFS(Внески!$D:$D,Внески!$B:$B,$A168,Внески!$E:$E,"&gt;="&amp;DATE($B$1,2,1),Внески!$E:$E,"&lt;"&amp;DATE($B$1,3,1))))</f>
        <v/>
      </c>
      <c r="F168">
        <f>IF($A168="","",IF(SUMIFS(Внески!$D:$D,Внески!$B:$B,$A168,Внески!$E:$E,"&gt;="&amp;DATE($B$1,3,1),Внески!$E:$E,"&lt;"&amp;DATE($B$1,4,1))=0,"",SUMIFS(Внески!$D:$D,Внески!$B:$B,$A168,Внески!$E:$E,"&gt;="&amp;DATE($B$1,3,1),Внески!$E:$E,"&lt;"&amp;DATE($B$1,4,1))))</f>
        <v/>
      </c>
      <c r="G168">
        <f>IF($A168="","",IF(SUMIFS(Внески!$D:$D,Внески!$B:$B,$A168,Внески!$E:$E,"&gt;="&amp;DATE($B$1,4,1),Внески!$E:$E,"&lt;"&amp;DATE($B$1,5,1))=0,"",SUMIFS(Внески!$D:$D,Внески!$B:$B,$A168,Внески!$E:$E,"&gt;="&amp;DATE($B$1,4,1),Внески!$E:$E,"&lt;"&amp;DATE($B$1,5,1))))</f>
        <v/>
      </c>
      <c r="H168">
        <f>IF($A168="","",IF(SUMIFS(Внески!$D:$D,Внески!$B:$B,$A168,Внески!$E:$E,"&gt;="&amp;DATE($B$1,5,1),Внески!$E:$E,"&lt;"&amp;DATE($B$1,6,1))=0,"",SUMIFS(Внески!$D:$D,Внески!$B:$B,$A168,Внески!$E:$E,"&gt;="&amp;DATE($B$1,5,1),Внески!$E:$E,"&lt;"&amp;DATE($B$1,6,1))))</f>
        <v/>
      </c>
      <c r="I168">
        <f>IF($A168="","",IF(SUMIFS(Внески!$D:$D,Внески!$B:$B,$A168,Внески!$E:$E,"&gt;="&amp;DATE($B$1,6,1),Внески!$E:$E,"&lt;"&amp;DATE($B$1,7,1))=0,"",SUMIFS(Внески!$D:$D,Внески!$B:$B,$A168,Внески!$E:$E,"&gt;="&amp;DATE($B$1,6,1),Внески!$E:$E,"&lt;"&amp;DATE($B$1,7,1))))</f>
        <v/>
      </c>
      <c r="J168">
        <f>IF($A168="","",IF(SUMIFS(Внески!$D:$D,Внески!$B:$B,$A168,Внески!$E:$E,"&gt;="&amp;DATE($B$1,7,1),Внески!$E:$E,"&lt;"&amp;DATE($B$1,8,1))=0,"",SUMIFS(Внески!$D:$D,Внески!$B:$B,$A168,Внески!$E:$E,"&gt;="&amp;DATE($B$1,7,1),Внески!$E:$E,"&lt;"&amp;DATE($B$1,8,1))))</f>
        <v/>
      </c>
      <c r="K168">
        <f>IF($A168="","",IF(SUMIFS(Внески!$D:$D,Внески!$B:$B,$A168,Внески!$E:$E,"&gt;="&amp;DATE($B$1,8,1),Внески!$E:$E,"&lt;"&amp;DATE($B$1,9,1))=0,"",SUMIFS(Внески!$D:$D,Внески!$B:$B,$A168,Внески!$E:$E,"&gt;="&amp;DATE($B$1,8,1),Внески!$E:$E,"&lt;"&amp;DATE($B$1,9,1))))</f>
        <v/>
      </c>
      <c r="L168">
        <f>IF($A168="","",IF(SUMIFS(Внески!$D:$D,Внески!$B:$B,$A168,Внески!$E:$E,"&gt;="&amp;DATE($B$1,9,1),Внески!$E:$E,"&lt;"&amp;DATE($B$1,10,1))=0,"",SUMIFS(Внески!$D:$D,Внески!$B:$B,$A168,Внески!$E:$E,"&gt;="&amp;DATE($B$1,9,1),Внески!$E:$E,"&lt;"&amp;DATE($B$1,10,1))))</f>
        <v/>
      </c>
      <c r="M168">
        <f>IF($A168="","",IF(SUMIFS(Внески!$D:$D,Внески!$B:$B,$A168,Внески!$E:$E,"&gt;="&amp;DATE($B$1,10,1),Внески!$E:$E,"&lt;"&amp;DATE($B$1,11,1))=0,"",SUMIFS(Внески!$D:$D,Внески!$B:$B,$A168,Внески!$E:$E,"&gt;="&amp;DATE($B$1,10,1),Внески!$E:$E,"&lt;"&amp;DATE($B$1,11,1))))</f>
        <v/>
      </c>
      <c r="N168">
        <f>IF($A168="","",IF(SUMIFS(Внески!$D:$D,Внески!$B:$B,$A168,Внески!$E:$E,"&gt;="&amp;DATE($B$1,11,1),Внески!$E:$E,"&lt;"&amp;DATE($B$1,12,1))=0,"",SUMIFS(Внески!$D:$D,Внески!$B:$B,$A168,Внески!$E:$E,"&gt;="&amp;DATE($B$1,11,1),Внески!$E:$E,"&lt;"&amp;DATE($B$1,12,1))))</f>
        <v/>
      </c>
      <c r="O168">
        <f>IF($A168="","",IF(SUMIFS(Внески!$D:$D,Внески!$B:$B,$A168,Внески!$E:$E,"&gt;="&amp;DATE($B$1,12,1),Внески!$E:$E,"&lt;"&amp;DATE($B$1,13,1))=0,"",SUMIFS(Внески!$D:$D,Внески!$B:$B,$A168,Внески!$E:$E,"&gt;="&amp;DATE($B$1,12,1),Внески!$E:$E,"&lt;"&amp;DATE($B$1,13,1))))</f>
        <v/>
      </c>
      <c r="P168">
        <f>IF(A168="","",SUM(D168:O168))</f>
        <v/>
      </c>
    </row>
    <row r="169">
      <c r="A169">
        <f>IF(Члени!A167="","",Члени!A167)</f>
        <v/>
      </c>
      <c r="B169">
        <f>IF(A169="","",Члени!B167&amp;" "&amp;Члени!C167)</f>
        <v/>
      </c>
      <c r="C169">
        <f>IF(A169="","",Члени!H167)</f>
        <v/>
      </c>
      <c r="D169">
        <f>IF($A169="","",IF(SUMIFS(Внески!$D:$D,Внески!$B:$B,$A169,Внески!$E:$E,"&gt;="&amp;DATE($B$1,1,1),Внески!$E:$E,"&lt;"&amp;DATE($B$1,2,1))=0,"",SUMIFS(Внески!$D:$D,Внески!$B:$B,$A169,Внески!$E:$E,"&gt;="&amp;DATE($B$1,1,1),Внески!$E:$E,"&lt;"&amp;DATE($B$1,2,1))))</f>
        <v/>
      </c>
      <c r="E169">
        <f>IF($A169="","",IF(SUMIFS(Внески!$D:$D,Внески!$B:$B,$A169,Внески!$E:$E,"&gt;="&amp;DATE($B$1,2,1),Внески!$E:$E,"&lt;"&amp;DATE($B$1,3,1))=0,"",SUMIFS(Внески!$D:$D,Внески!$B:$B,$A169,Внески!$E:$E,"&gt;="&amp;DATE($B$1,2,1),Внески!$E:$E,"&lt;"&amp;DATE($B$1,3,1))))</f>
        <v/>
      </c>
      <c r="F169">
        <f>IF($A169="","",IF(SUMIFS(Внески!$D:$D,Внески!$B:$B,$A169,Внески!$E:$E,"&gt;="&amp;DATE($B$1,3,1),Внески!$E:$E,"&lt;"&amp;DATE($B$1,4,1))=0,"",SUMIFS(Внески!$D:$D,Внески!$B:$B,$A169,Внески!$E:$E,"&gt;="&amp;DATE($B$1,3,1),Внески!$E:$E,"&lt;"&amp;DATE($B$1,4,1))))</f>
        <v/>
      </c>
      <c r="G169">
        <f>IF($A169="","",IF(SUMIFS(Внески!$D:$D,Внески!$B:$B,$A169,Внески!$E:$E,"&gt;="&amp;DATE($B$1,4,1),Внески!$E:$E,"&lt;"&amp;DATE($B$1,5,1))=0,"",SUMIFS(Внески!$D:$D,Внески!$B:$B,$A169,Внески!$E:$E,"&gt;="&amp;DATE($B$1,4,1),Внески!$E:$E,"&lt;"&amp;DATE($B$1,5,1))))</f>
        <v/>
      </c>
      <c r="H169">
        <f>IF($A169="","",IF(SUMIFS(Внески!$D:$D,Внески!$B:$B,$A169,Внески!$E:$E,"&gt;="&amp;DATE($B$1,5,1),Внески!$E:$E,"&lt;"&amp;DATE($B$1,6,1))=0,"",SUMIFS(Внески!$D:$D,Внески!$B:$B,$A169,Внески!$E:$E,"&gt;="&amp;DATE($B$1,5,1),Внески!$E:$E,"&lt;"&amp;DATE($B$1,6,1))))</f>
        <v/>
      </c>
      <c r="I169">
        <f>IF($A169="","",IF(SUMIFS(Внески!$D:$D,Внески!$B:$B,$A169,Внески!$E:$E,"&gt;="&amp;DATE($B$1,6,1),Внески!$E:$E,"&lt;"&amp;DATE($B$1,7,1))=0,"",SUMIFS(Внески!$D:$D,Внески!$B:$B,$A169,Внески!$E:$E,"&gt;="&amp;DATE($B$1,6,1),Внески!$E:$E,"&lt;"&amp;DATE($B$1,7,1))))</f>
        <v/>
      </c>
      <c r="J169">
        <f>IF($A169="","",IF(SUMIFS(Внески!$D:$D,Внески!$B:$B,$A169,Внески!$E:$E,"&gt;="&amp;DATE($B$1,7,1),Внески!$E:$E,"&lt;"&amp;DATE($B$1,8,1))=0,"",SUMIFS(Внески!$D:$D,Внески!$B:$B,$A169,Внески!$E:$E,"&gt;="&amp;DATE($B$1,7,1),Внески!$E:$E,"&lt;"&amp;DATE($B$1,8,1))))</f>
        <v/>
      </c>
      <c r="K169">
        <f>IF($A169="","",IF(SUMIFS(Внески!$D:$D,Внески!$B:$B,$A169,Внески!$E:$E,"&gt;="&amp;DATE($B$1,8,1),Внески!$E:$E,"&lt;"&amp;DATE($B$1,9,1))=0,"",SUMIFS(Внески!$D:$D,Внески!$B:$B,$A169,Внески!$E:$E,"&gt;="&amp;DATE($B$1,8,1),Внески!$E:$E,"&lt;"&amp;DATE($B$1,9,1))))</f>
        <v/>
      </c>
      <c r="L169">
        <f>IF($A169="","",IF(SUMIFS(Внески!$D:$D,Внески!$B:$B,$A169,Внески!$E:$E,"&gt;="&amp;DATE($B$1,9,1),Внески!$E:$E,"&lt;"&amp;DATE($B$1,10,1))=0,"",SUMIFS(Внески!$D:$D,Внески!$B:$B,$A169,Внески!$E:$E,"&gt;="&amp;DATE($B$1,9,1),Внески!$E:$E,"&lt;"&amp;DATE($B$1,10,1))))</f>
        <v/>
      </c>
      <c r="M169">
        <f>IF($A169="","",IF(SUMIFS(Внески!$D:$D,Внески!$B:$B,$A169,Внески!$E:$E,"&gt;="&amp;DATE($B$1,10,1),Внески!$E:$E,"&lt;"&amp;DATE($B$1,11,1))=0,"",SUMIFS(Внески!$D:$D,Внески!$B:$B,$A169,Внески!$E:$E,"&gt;="&amp;DATE($B$1,10,1),Внески!$E:$E,"&lt;"&amp;DATE($B$1,11,1))))</f>
        <v/>
      </c>
      <c r="N169">
        <f>IF($A169="","",IF(SUMIFS(Внески!$D:$D,Внески!$B:$B,$A169,Внески!$E:$E,"&gt;="&amp;DATE($B$1,11,1),Внески!$E:$E,"&lt;"&amp;DATE($B$1,12,1))=0,"",SUMIFS(Внески!$D:$D,Внески!$B:$B,$A169,Внески!$E:$E,"&gt;="&amp;DATE($B$1,11,1),Внески!$E:$E,"&lt;"&amp;DATE($B$1,12,1))))</f>
        <v/>
      </c>
      <c r="O169">
        <f>IF($A169="","",IF(SUMIFS(Внески!$D:$D,Внески!$B:$B,$A169,Внески!$E:$E,"&gt;="&amp;DATE($B$1,12,1),Внески!$E:$E,"&lt;"&amp;DATE($B$1,13,1))=0,"",SUMIFS(Внески!$D:$D,Внески!$B:$B,$A169,Внески!$E:$E,"&gt;="&amp;DATE($B$1,12,1),Внески!$E:$E,"&lt;"&amp;DATE($B$1,13,1))))</f>
        <v/>
      </c>
      <c r="P169">
        <f>IF(A169="","",SUM(D169:O169))</f>
        <v/>
      </c>
    </row>
    <row r="170">
      <c r="A170">
        <f>IF(Члени!A168="","",Члени!A168)</f>
        <v/>
      </c>
      <c r="B170">
        <f>IF(A170="","",Члени!B168&amp;" "&amp;Члени!C168)</f>
        <v/>
      </c>
      <c r="C170">
        <f>IF(A170="","",Члени!H168)</f>
        <v/>
      </c>
      <c r="D170">
        <f>IF($A170="","",IF(SUMIFS(Внески!$D:$D,Внески!$B:$B,$A170,Внески!$E:$E,"&gt;="&amp;DATE($B$1,1,1),Внески!$E:$E,"&lt;"&amp;DATE($B$1,2,1))=0,"",SUMIFS(Внески!$D:$D,Внески!$B:$B,$A170,Внески!$E:$E,"&gt;="&amp;DATE($B$1,1,1),Внески!$E:$E,"&lt;"&amp;DATE($B$1,2,1))))</f>
        <v/>
      </c>
      <c r="E170">
        <f>IF($A170="","",IF(SUMIFS(Внески!$D:$D,Внески!$B:$B,$A170,Внески!$E:$E,"&gt;="&amp;DATE($B$1,2,1),Внески!$E:$E,"&lt;"&amp;DATE($B$1,3,1))=0,"",SUMIFS(Внески!$D:$D,Внески!$B:$B,$A170,Внески!$E:$E,"&gt;="&amp;DATE($B$1,2,1),Внески!$E:$E,"&lt;"&amp;DATE($B$1,3,1))))</f>
        <v/>
      </c>
      <c r="F170">
        <f>IF($A170="","",IF(SUMIFS(Внески!$D:$D,Внески!$B:$B,$A170,Внески!$E:$E,"&gt;="&amp;DATE($B$1,3,1),Внески!$E:$E,"&lt;"&amp;DATE($B$1,4,1))=0,"",SUMIFS(Внески!$D:$D,Внески!$B:$B,$A170,Внески!$E:$E,"&gt;="&amp;DATE($B$1,3,1),Внески!$E:$E,"&lt;"&amp;DATE($B$1,4,1))))</f>
        <v/>
      </c>
      <c r="G170">
        <f>IF($A170="","",IF(SUMIFS(Внески!$D:$D,Внески!$B:$B,$A170,Внески!$E:$E,"&gt;="&amp;DATE($B$1,4,1),Внески!$E:$E,"&lt;"&amp;DATE($B$1,5,1))=0,"",SUMIFS(Внески!$D:$D,Внески!$B:$B,$A170,Внески!$E:$E,"&gt;="&amp;DATE($B$1,4,1),Внески!$E:$E,"&lt;"&amp;DATE($B$1,5,1))))</f>
        <v/>
      </c>
      <c r="H170">
        <f>IF($A170="","",IF(SUMIFS(Внески!$D:$D,Внески!$B:$B,$A170,Внески!$E:$E,"&gt;="&amp;DATE($B$1,5,1),Внески!$E:$E,"&lt;"&amp;DATE($B$1,6,1))=0,"",SUMIFS(Внески!$D:$D,Внески!$B:$B,$A170,Внески!$E:$E,"&gt;="&amp;DATE($B$1,5,1),Внески!$E:$E,"&lt;"&amp;DATE($B$1,6,1))))</f>
        <v/>
      </c>
      <c r="I170">
        <f>IF($A170="","",IF(SUMIFS(Внески!$D:$D,Внески!$B:$B,$A170,Внески!$E:$E,"&gt;="&amp;DATE($B$1,6,1),Внески!$E:$E,"&lt;"&amp;DATE($B$1,7,1))=0,"",SUMIFS(Внески!$D:$D,Внески!$B:$B,$A170,Внески!$E:$E,"&gt;="&amp;DATE($B$1,6,1),Внески!$E:$E,"&lt;"&amp;DATE($B$1,7,1))))</f>
        <v/>
      </c>
      <c r="J170">
        <f>IF($A170="","",IF(SUMIFS(Внески!$D:$D,Внески!$B:$B,$A170,Внески!$E:$E,"&gt;="&amp;DATE($B$1,7,1),Внески!$E:$E,"&lt;"&amp;DATE($B$1,8,1))=0,"",SUMIFS(Внески!$D:$D,Внески!$B:$B,$A170,Внески!$E:$E,"&gt;="&amp;DATE($B$1,7,1),Внески!$E:$E,"&lt;"&amp;DATE($B$1,8,1))))</f>
        <v/>
      </c>
      <c r="K170">
        <f>IF($A170="","",IF(SUMIFS(Внески!$D:$D,Внески!$B:$B,$A170,Внески!$E:$E,"&gt;="&amp;DATE($B$1,8,1),Внески!$E:$E,"&lt;"&amp;DATE($B$1,9,1))=0,"",SUMIFS(Внески!$D:$D,Внески!$B:$B,$A170,Внески!$E:$E,"&gt;="&amp;DATE($B$1,8,1),Внески!$E:$E,"&lt;"&amp;DATE($B$1,9,1))))</f>
        <v/>
      </c>
      <c r="L170">
        <f>IF($A170="","",IF(SUMIFS(Внески!$D:$D,Внески!$B:$B,$A170,Внески!$E:$E,"&gt;="&amp;DATE($B$1,9,1),Внески!$E:$E,"&lt;"&amp;DATE($B$1,10,1))=0,"",SUMIFS(Внески!$D:$D,Внески!$B:$B,$A170,Внески!$E:$E,"&gt;="&amp;DATE($B$1,9,1),Внески!$E:$E,"&lt;"&amp;DATE($B$1,10,1))))</f>
        <v/>
      </c>
      <c r="M170">
        <f>IF($A170="","",IF(SUMIFS(Внески!$D:$D,Внески!$B:$B,$A170,Внески!$E:$E,"&gt;="&amp;DATE($B$1,10,1),Внески!$E:$E,"&lt;"&amp;DATE($B$1,11,1))=0,"",SUMIFS(Внески!$D:$D,Внески!$B:$B,$A170,Внески!$E:$E,"&gt;="&amp;DATE($B$1,10,1),Внески!$E:$E,"&lt;"&amp;DATE($B$1,11,1))))</f>
        <v/>
      </c>
      <c r="N170">
        <f>IF($A170="","",IF(SUMIFS(Внески!$D:$D,Внески!$B:$B,$A170,Внески!$E:$E,"&gt;="&amp;DATE($B$1,11,1),Внески!$E:$E,"&lt;"&amp;DATE($B$1,12,1))=0,"",SUMIFS(Внески!$D:$D,Внески!$B:$B,$A170,Внески!$E:$E,"&gt;="&amp;DATE($B$1,11,1),Внески!$E:$E,"&lt;"&amp;DATE($B$1,12,1))))</f>
        <v/>
      </c>
      <c r="O170">
        <f>IF($A170="","",IF(SUMIFS(Внески!$D:$D,Внески!$B:$B,$A170,Внески!$E:$E,"&gt;="&amp;DATE($B$1,12,1),Внески!$E:$E,"&lt;"&amp;DATE($B$1,13,1))=0,"",SUMIFS(Внески!$D:$D,Внески!$B:$B,$A170,Внески!$E:$E,"&gt;="&amp;DATE($B$1,12,1),Внески!$E:$E,"&lt;"&amp;DATE($B$1,13,1))))</f>
        <v/>
      </c>
      <c r="P170">
        <f>IF(A170="","",SUM(D170:O170))</f>
        <v/>
      </c>
    </row>
    <row r="171">
      <c r="A171">
        <f>IF(Члени!A169="","",Члени!A169)</f>
        <v/>
      </c>
      <c r="B171">
        <f>IF(A171="","",Члени!B169&amp;" "&amp;Члени!C169)</f>
        <v/>
      </c>
      <c r="C171">
        <f>IF(A171="","",Члени!H169)</f>
        <v/>
      </c>
      <c r="D171">
        <f>IF($A171="","",IF(SUMIFS(Внески!$D:$D,Внески!$B:$B,$A171,Внески!$E:$E,"&gt;="&amp;DATE($B$1,1,1),Внески!$E:$E,"&lt;"&amp;DATE($B$1,2,1))=0,"",SUMIFS(Внески!$D:$D,Внески!$B:$B,$A171,Внески!$E:$E,"&gt;="&amp;DATE($B$1,1,1),Внески!$E:$E,"&lt;"&amp;DATE($B$1,2,1))))</f>
        <v/>
      </c>
      <c r="E171">
        <f>IF($A171="","",IF(SUMIFS(Внески!$D:$D,Внески!$B:$B,$A171,Внески!$E:$E,"&gt;="&amp;DATE($B$1,2,1),Внески!$E:$E,"&lt;"&amp;DATE($B$1,3,1))=0,"",SUMIFS(Внески!$D:$D,Внески!$B:$B,$A171,Внески!$E:$E,"&gt;="&amp;DATE($B$1,2,1),Внески!$E:$E,"&lt;"&amp;DATE($B$1,3,1))))</f>
        <v/>
      </c>
      <c r="F171">
        <f>IF($A171="","",IF(SUMIFS(Внески!$D:$D,Внески!$B:$B,$A171,Внески!$E:$E,"&gt;="&amp;DATE($B$1,3,1),Внески!$E:$E,"&lt;"&amp;DATE($B$1,4,1))=0,"",SUMIFS(Внески!$D:$D,Внески!$B:$B,$A171,Внески!$E:$E,"&gt;="&amp;DATE($B$1,3,1),Внески!$E:$E,"&lt;"&amp;DATE($B$1,4,1))))</f>
        <v/>
      </c>
      <c r="G171">
        <f>IF($A171="","",IF(SUMIFS(Внески!$D:$D,Внески!$B:$B,$A171,Внески!$E:$E,"&gt;="&amp;DATE($B$1,4,1),Внески!$E:$E,"&lt;"&amp;DATE($B$1,5,1))=0,"",SUMIFS(Внески!$D:$D,Внески!$B:$B,$A171,Внески!$E:$E,"&gt;="&amp;DATE($B$1,4,1),Внески!$E:$E,"&lt;"&amp;DATE($B$1,5,1))))</f>
        <v/>
      </c>
      <c r="H171">
        <f>IF($A171="","",IF(SUMIFS(Внески!$D:$D,Внески!$B:$B,$A171,Внески!$E:$E,"&gt;="&amp;DATE($B$1,5,1),Внески!$E:$E,"&lt;"&amp;DATE($B$1,6,1))=0,"",SUMIFS(Внески!$D:$D,Внески!$B:$B,$A171,Внески!$E:$E,"&gt;="&amp;DATE($B$1,5,1),Внески!$E:$E,"&lt;"&amp;DATE($B$1,6,1))))</f>
        <v/>
      </c>
      <c r="I171">
        <f>IF($A171="","",IF(SUMIFS(Внески!$D:$D,Внески!$B:$B,$A171,Внески!$E:$E,"&gt;="&amp;DATE($B$1,6,1),Внески!$E:$E,"&lt;"&amp;DATE($B$1,7,1))=0,"",SUMIFS(Внески!$D:$D,Внески!$B:$B,$A171,Внески!$E:$E,"&gt;="&amp;DATE($B$1,6,1),Внески!$E:$E,"&lt;"&amp;DATE($B$1,7,1))))</f>
        <v/>
      </c>
      <c r="J171">
        <f>IF($A171="","",IF(SUMIFS(Внески!$D:$D,Внески!$B:$B,$A171,Внески!$E:$E,"&gt;="&amp;DATE($B$1,7,1),Внески!$E:$E,"&lt;"&amp;DATE($B$1,8,1))=0,"",SUMIFS(Внески!$D:$D,Внески!$B:$B,$A171,Внески!$E:$E,"&gt;="&amp;DATE($B$1,7,1),Внески!$E:$E,"&lt;"&amp;DATE($B$1,8,1))))</f>
        <v/>
      </c>
      <c r="K171">
        <f>IF($A171="","",IF(SUMIFS(Внески!$D:$D,Внески!$B:$B,$A171,Внески!$E:$E,"&gt;="&amp;DATE($B$1,8,1),Внески!$E:$E,"&lt;"&amp;DATE($B$1,9,1))=0,"",SUMIFS(Внески!$D:$D,Внески!$B:$B,$A171,Внески!$E:$E,"&gt;="&amp;DATE($B$1,8,1),Внески!$E:$E,"&lt;"&amp;DATE($B$1,9,1))))</f>
        <v/>
      </c>
      <c r="L171">
        <f>IF($A171="","",IF(SUMIFS(Внески!$D:$D,Внески!$B:$B,$A171,Внески!$E:$E,"&gt;="&amp;DATE($B$1,9,1),Внески!$E:$E,"&lt;"&amp;DATE($B$1,10,1))=0,"",SUMIFS(Внески!$D:$D,Внески!$B:$B,$A171,Внески!$E:$E,"&gt;="&amp;DATE($B$1,9,1),Внески!$E:$E,"&lt;"&amp;DATE($B$1,10,1))))</f>
        <v/>
      </c>
      <c r="M171">
        <f>IF($A171="","",IF(SUMIFS(Внески!$D:$D,Внески!$B:$B,$A171,Внески!$E:$E,"&gt;="&amp;DATE($B$1,10,1),Внески!$E:$E,"&lt;"&amp;DATE($B$1,11,1))=0,"",SUMIFS(Внески!$D:$D,Внески!$B:$B,$A171,Внески!$E:$E,"&gt;="&amp;DATE($B$1,10,1),Внески!$E:$E,"&lt;"&amp;DATE($B$1,11,1))))</f>
        <v/>
      </c>
      <c r="N171">
        <f>IF($A171="","",IF(SUMIFS(Внески!$D:$D,Внески!$B:$B,$A171,Внески!$E:$E,"&gt;="&amp;DATE($B$1,11,1),Внески!$E:$E,"&lt;"&amp;DATE($B$1,12,1))=0,"",SUMIFS(Внески!$D:$D,Внески!$B:$B,$A171,Внески!$E:$E,"&gt;="&amp;DATE($B$1,11,1),Внески!$E:$E,"&lt;"&amp;DATE($B$1,12,1))))</f>
        <v/>
      </c>
      <c r="O171">
        <f>IF($A171="","",IF(SUMIFS(Внески!$D:$D,Внески!$B:$B,$A171,Внески!$E:$E,"&gt;="&amp;DATE($B$1,12,1),Внески!$E:$E,"&lt;"&amp;DATE($B$1,13,1))=0,"",SUMIFS(Внески!$D:$D,Внески!$B:$B,$A171,Внески!$E:$E,"&gt;="&amp;DATE($B$1,12,1),Внески!$E:$E,"&lt;"&amp;DATE($B$1,13,1))))</f>
        <v/>
      </c>
      <c r="P171">
        <f>IF(A171="","",SUM(D171:O171))</f>
        <v/>
      </c>
    </row>
    <row r="172">
      <c r="A172">
        <f>IF(Члени!A170="","",Члени!A170)</f>
        <v/>
      </c>
      <c r="B172">
        <f>IF(A172="","",Члени!B170&amp;" "&amp;Члени!C170)</f>
        <v/>
      </c>
      <c r="C172">
        <f>IF(A172="","",Члени!H170)</f>
        <v/>
      </c>
      <c r="D172">
        <f>IF($A172="","",IF(SUMIFS(Внески!$D:$D,Внески!$B:$B,$A172,Внески!$E:$E,"&gt;="&amp;DATE($B$1,1,1),Внески!$E:$E,"&lt;"&amp;DATE($B$1,2,1))=0,"",SUMIFS(Внески!$D:$D,Внески!$B:$B,$A172,Внески!$E:$E,"&gt;="&amp;DATE($B$1,1,1),Внески!$E:$E,"&lt;"&amp;DATE($B$1,2,1))))</f>
        <v/>
      </c>
      <c r="E172">
        <f>IF($A172="","",IF(SUMIFS(Внески!$D:$D,Внески!$B:$B,$A172,Внески!$E:$E,"&gt;="&amp;DATE($B$1,2,1),Внески!$E:$E,"&lt;"&amp;DATE($B$1,3,1))=0,"",SUMIFS(Внески!$D:$D,Внески!$B:$B,$A172,Внески!$E:$E,"&gt;="&amp;DATE($B$1,2,1),Внески!$E:$E,"&lt;"&amp;DATE($B$1,3,1))))</f>
        <v/>
      </c>
      <c r="F172">
        <f>IF($A172="","",IF(SUMIFS(Внески!$D:$D,Внески!$B:$B,$A172,Внески!$E:$E,"&gt;="&amp;DATE($B$1,3,1),Внески!$E:$E,"&lt;"&amp;DATE($B$1,4,1))=0,"",SUMIFS(Внески!$D:$D,Внески!$B:$B,$A172,Внески!$E:$E,"&gt;="&amp;DATE($B$1,3,1),Внески!$E:$E,"&lt;"&amp;DATE($B$1,4,1))))</f>
        <v/>
      </c>
      <c r="G172">
        <f>IF($A172="","",IF(SUMIFS(Внески!$D:$D,Внески!$B:$B,$A172,Внески!$E:$E,"&gt;="&amp;DATE($B$1,4,1),Внески!$E:$E,"&lt;"&amp;DATE($B$1,5,1))=0,"",SUMIFS(Внески!$D:$D,Внески!$B:$B,$A172,Внески!$E:$E,"&gt;="&amp;DATE($B$1,4,1),Внески!$E:$E,"&lt;"&amp;DATE($B$1,5,1))))</f>
        <v/>
      </c>
      <c r="H172">
        <f>IF($A172="","",IF(SUMIFS(Внески!$D:$D,Внески!$B:$B,$A172,Внески!$E:$E,"&gt;="&amp;DATE($B$1,5,1),Внески!$E:$E,"&lt;"&amp;DATE($B$1,6,1))=0,"",SUMIFS(Внески!$D:$D,Внески!$B:$B,$A172,Внески!$E:$E,"&gt;="&amp;DATE($B$1,5,1),Внески!$E:$E,"&lt;"&amp;DATE($B$1,6,1))))</f>
        <v/>
      </c>
      <c r="I172">
        <f>IF($A172="","",IF(SUMIFS(Внески!$D:$D,Внески!$B:$B,$A172,Внески!$E:$E,"&gt;="&amp;DATE($B$1,6,1),Внески!$E:$E,"&lt;"&amp;DATE($B$1,7,1))=0,"",SUMIFS(Внески!$D:$D,Внески!$B:$B,$A172,Внески!$E:$E,"&gt;="&amp;DATE($B$1,6,1),Внески!$E:$E,"&lt;"&amp;DATE($B$1,7,1))))</f>
        <v/>
      </c>
      <c r="J172">
        <f>IF($A172="","",IF(SUMIFS(Внески!$D:$D,Внески!$B:$B,$A172,Внески!$E:$E,"&gt;="&amp;DATE($B$1,7,1),Внески!$E:$E,"&lt;"&amp;DATE($B$1,8,1))=0,"",SUMIFS(Внески!$D:$D,Внески!$B:$B,$A172,Внески!$E:$E,"&gt;="&amp;DATE($B$1,7,1),Внески!$E:$E,"&lt;"&amp;DATE($B$1,8,1))))</f>
        <v/>
      </c>
      <c r="K172">
        <f>IF($A172="","",IF(SUMIFS(Внески!$D:$D,Внески!$B:$B,$A172,Внески!$E:$E,"&gt;="&amp;DATE($B$1,8,1),Внески!$E:$E,"&lt;"&amp;DATE($B$1,9,1))=0,"",SUMIFS(Внески!$D:$D,Внески!$B:$B,$A172,Внески!$E:$E,"&gt;="&amp;DATE($B$1,8,1),Внески!$E:$E,"&lt;"&amp;DATE($B$1,9,1))))</f>
        <v/>
      </c>
      <c r="L172">
        <f>IF($A172="","",IF(SUMIFS(Внески!$D:$D,Внески!$B:$B,$A172,Внески!$E:$E,"&gt;="&amp;DATE($B$1,9,1),Внески!$E:$E,"&lt;"&amp;DATE($B$1,10,1))=0,"",SUMIFS(Внески!$D:$D,Внески!$B:$B,$A172,Внески!$E:$E,"&gt;="&amp;DATE($B$1,9,1),Внески!$E:$E,"&lt;"&amp;DATE($B$1,10,1))))</f>
        <v/>
      </c>
      <c r="M172">
        <f>IF($A172="","",IF(SUMIFS(Внески!$D:$D,Внески!$B:$B,$A172,Внески!$E:$E,"&gt;="&amp;DATE($B$1,10,1),Внески!$E:$E,"&lt;"&amp;DATE($B$1,11,1))=0,"",SUMIFS(Внески!$D:$D,Внески!$B:$B,$A172,Внески!$E:$E,"&gt;="&amp;DATE($B$1,10,1),Внески!$E:$E,"&lt;"&amp;DATE($B$1,11,1))))</f>
        <v/>
      </c>
      <c r="N172">
        <f>IF($A172="","",IF(SUMIFS(Внески!$D:$D,Внески!$B:$B,$A172,Внески!$E:$E,"&gt;="&amp;DATE($B$1,11,1),Внески!$E:$E,"&lt;"&amp;DATE($B$1,12,1))=0,"",SUMIFS(Внески!$D:$D,Внески!$B:$B,$A172,Внески!$E:$E,"&gt;="&amp;DATE($B$1,11,1),Внески!$E:$E,"&lt;"&amp;DATE($B$1,12,1))))</f>
        <v/>
      </c>
      <c r="O172">
        <f>IF($A172="","",IF(SUMIFS(Внески!$D:$D,Внески!$B:$B,$A172,Внески!$E:$E,"&gt;="&amp;DATE($B$1,12,1),Внески!$E:$E,"&lt;"&amp;DATE($B$1,13,1))=0,"",SUMIFS(Внески!$D:$D,Внески!$B:$B,$A172,Внески!$E:$E,"&gt;="&amp;DATE($B$1,12,1),Внески!$E:$E,"&lt;"&amp;DATE($B$1,13,1))))</f>
        <v/>
      </c>
      <c r="P172">
        <f>IF(A172="","",SUM(D172:O172))</f>
        <v/>
      </c>
    </row>
    <row r="173">
      <c r="A173">
        <f>IF(Члени!A171="","",Члени!A171)</f>
        <v/>
      </c>
      <c r="B173">
        <f>IF(A173="","",Члени!B171&amp;" "&amp;Члени!C171)</f>
        <v/>
      </c>
      <c r="C173">
        <f>IF(A173="","",Члени!H171)</f>
        <v/>
      </c>
      <c r="D173">
        <f>IF($A173="","",IF(SUMIFS(Внески!$D:$D,Внески!$B:$B,$A173,Внески!$E:$E,"&gt;="&amp;DATE($B$1,1,1),Внески!$E:$E,"&lt;"&amp;DATE($B$1,2,1))=0,"",SUMIFS(Внески!$D:$D,Внески!$B:$B,$A173,Внески!$E:$E,"&gt;="&amp;DATE($B$1,1,1),Внески!$E:$E,"&lt;"&amp;DATE($B$1,2,1))))</f>
        <v/>
      </c>
      <c r="E173">
        <f>IF($A173="","",IF(SUMIFS(Внески!$D:$D,Внески!$B:$B,$A173,Внески!$E:$E,"&gt;="&amp;DATE($B$1,2,1),Внески!$E:$E,"&lt;"&amp;DATE($B$1,3,1))=0,"",SUMIFS(Внески!$D:$D,Внески!$B:$B,$A173,Внески!$E:$E,"&gt;="&amp;DATE($B$1,2,1),Внески!$E:$E,"&lt;"&amp;DATE($B$1,3,1))))</f>
        <v/>
      </c>
      <c r="F173">
        <f>IF($A173="","",IF(SUMIFS(Внески!$D:$D,Внески!$B:$B,$A173,Внески!$E:$E,"&gt;="&amp;DATE($B$1,3,1),Внески!$E:$E,"&lt;"&amp;DATE($B$1,4,1))=0,"",SUMIFS(Внески!$D:$D,Внески!$B:$B,$A173,Внески!$E:$E,"&gt;="&amp;DATE($B$1,3,1),Внески!$E:$E,"&lt;"&amp;DATE($B$1,4,1))))</f>
        <v/>
      </c>
      <c r="G173">
        <f>IF($A173="","",IF(SUMIFS(Внески!$D:$D,Внески!$B:$B,$A173,Внески!$E:$E,"&gt;="&amp;DATE($B$1,4,1),Внески!$E:$E,"&lt;"&amp;DATE($B$1,5,1))=0,"",SUMIFS(Внески!$D:$D,Внески!$B:$B,$A173,Внески!$E:$E,"&gt;="&amp;DATE($B$1,4,1),Внески!$E:$E,"&lt;"&amp;DATE($B$1,5,1))))</f>
        <v/>
      </c>
      <c r="H173">
        <f>IF($A173="","",IF(SUMIFS(Внески!$D:$D,Внески!$B:$B,$A173,Внески!$E:$E,"&gt;="&amp;DATE($B$1,5,1),Внески!$E:$E,"&lt;"&amp;DATE($B$1,6,1))=0,"",SUMIFS(Внески!$D:$D,Внески!$B:$B,$A173,Внески!$E:$E,"&gt;="&amp;DATE($B$1,5,1),Внески!$E:$E,"&lt;"&amp;DATE($B$1,6,1))))</f>
        <v/>
      </c>
      <c r="I173">
        <f>IF($A173="","",IF(SUMIFS(Внески!$D:$D,Внески!$B:$B,$A173,Внески!$E:$E,"&gt;="&amp;DATE($B$1,6,1),Внески!$E:$E,"&lt;"&amp;DATE($B$1,7,1))=0,"",SUMIFS(Внески!$D:$D,Внески!$B:$B,$A173,Внески!$E:$E,"&gt;="&amp;DATE($B$1,6,1),Внески!$E:$E,"&lt;"&amp;DATE($B$1,7,1))))</f>
        <v/>
      </c>
      <c r="J173">
        <f>IF($A173="","",IF(SUMIFS(Внески!$D:$D,Внески!$B:$B,$A173,Внески!$E:$E,"&gt;="&amp;DATE($B$1,7,1),Внески!$E:$E,"&lt;"&amp;DATE($B$1,8,1))=0,"",SUMIFS(Внески!$D:$D,Внески!$B:$B,$A173,Внески!$E:$E,"&gt;="&amp;DATE($B$1,7,1),Внески!$E:$E,"&lt;"&amp;DATE($B$1,8,1))))</f>
        <v/>
      </c>
      <c r="K173">
        <f>IF($A173="","",IF(SUMIFS(Внески!$D:$D,Внески!$B:$B,$A173,Внески!$E:$E,"&gt;="&amp;DATE($B$1,8,1),Внески!$E:$E,"&lt;"&amp;DATE($B$1,9,1))=0,"",SUMIFS(Внески!$D:$D,Внески!$B:$B,$A173,Внески!$E:$E,"&gt;="&amp;DATE($B$1,8,1),Внески!$E:$E,"&lt;"&amp;DATE($B$1,9,1))))</f>
        <v/>
      </c>
      <c r="L173">
        <f>IF($A173="","",IF(SUMIFS(Внески!$D:$D,Внески!$B:$B,$A173,Внески!$E:$E,"&gt;="&amp;DATE($B$1,9,1),Внески!$E:$E,"&lt;"&amp;DATE($B$1,10,1))=0,"",SUMIFS(Внески!$D:$D,Внески!$B:$B,$A173,Внески!$E:$E,"&gt;="&amp;DATE($B$1,9,1),Внески!$E:$E,"&lt;"&amp;DATE($B$1,10,1))))</f>
        <v/>
      </c>
      <c r="M173">
        <f>IF($A173="","",IF(SUMIFS(Внески!$D:$D,Внески!$B:$B,$A173,Внески!$E:$E,"&gt;="&amp;DATE($B$1,10,1),Внески!$E:$E,"&lt;"&amp;DATE($B$1,11,1))=0,"",SUMIFS(Внески!$D:$D,Внески!$B:$B,$A173,Внески!$E:$E,"&gt;="&amp;DATE($B$1,10,1),Внески!$E:$E,"&lt;"&amp;DATE($B$1,11,1))))</f>
        <v/>
      </c>
      <c r="N173">
        <f>IF($A173="","",IF(SUMIFS(Внески!$D:$D,Внески!$B:$B,$A173,Внески!$E:$E,"&gt;="&amp;DATE($B$1,11,1),Внески!$E:$E,"&lt;"&amp;DATE($B$1,12,1))=0,"",SUMIFS(Внески!$D:$D,Внески!$B:$B,$A173,Внески!$E:$E,"&gt;="&amp;DATE($B$1,11,1),Внески!$E:$E,"&lt;"&amp;DATE($B$1,12,1))))</f>
        <v/>
      </c>
      <c r="O173">
        <f>IF($A173="","",IF(SUMIFS(Внески!$D:$D,Внески!$B:$B,$A173,Внески!$E:$E,"&gt;="&amp;DATE($B$1,12,1),Внески!$E:$E,"&lt;"&amp;DATE($B$1,13,1))=0,"",SUMIFS(Внески!$D:$D,Внески!$B:$B,$A173,Внески!$E:$E,"&gt;="&amp;DATE($B$1,12,1),Внески!$E:$E,"&lt;"&amp;DATE($B$1,13,1))))</f>
        <v/>
      </c>
      <c r="P173">
        <f>IF(A173="","",SUM(D173:O173))</f>
        <v/>
      </c>
    </row>
    <row r="174">
      <c r="A174">
        <f>IF(Члени!A172="","",Члени!A172)</f>
        <v/>
      </c>
      <c r="B174">
        <f>IF(A174="","",Члени!B172&amp;" "&amp;Члени!C172)</f>
        <v/>
      </c>
      <c r="C174">
        <f>IF(A174="","",Члени!H172)</f>
        <v/>
      </c>
      <c r="D174">
        <f>IF($A174="","",IF(SUMIFS(Внески!$D:$D,Внески!$B:$B,$A174,Внески!$E:$E,"&gt;="&amp;DATE($B$1,1,1),Внески!$E:$E,"&lt;"&amp;DATE($B$1,2,1))=0,"",SUMIFS(Внески!$D:$D,Внески!$B:$B,$A174,Внески!$E:$E,"&gt;="&amp;DATE($B$1,1,1),Внески!$E:$E,"&lt;"&amp;DATE($B$1,2,1))))</f>
        <v/>
      </c>
      <c r="E174">
        <f>IF($A174="","",IF(SUMIFS(Внески!$D:$D,Внески!$B:$B,$A174,Внески!$E:$E,"&gt;="&amp;DATE($B$1,2,1),Внески!$E:$E,"&lt;"&amp;DATE($B$1,3,1))=0,"",SUMIFS(Внески!$D:$D,Внески!$B:$B,$A174,Внески!$E:$E,"&gt;="&amp;DATE($B$1,2,1),Внески!$E:$E,"&lt;"&amp;DATE($B$1,3,1))))</f>
        <v/>
      </c>
      <c r="F174">
        <f>IF($A174="","",IF(SUMIFS(Внески!$D:$D,Внески!$B:$B,$A174,Внески!$E:$E,"&gt;="&amp;DATE($B$1,3,1),Внески!$E:$E,"&lt;"&amp;DATE($B$1,4,1))=0,"",SUMIFS(Внески!$D:$D,Внески!$B:$B,$A174,Внески!$E:$E,"&gt;="&amp;DATE($B$1,3,1),Внески!$E:$E,"&lt;"&amp;DATE($B$1,4,1))))</f>
        <v/>
      </c>
      <c r="G174">
        <f>IF($A174="","",IF(SUMIFS(Внески!$D:$D,Внески!$B:$B,$A174,Внески!$E:$E,"&gt;="&amp;DATE($B$1,4,1),Внески!$E:$E,"&lt;"&amp;DATE($B$1,5,1))=0,"",SUMIFS(Внески!$D:$D,Внески!$B:$B,$A174,Внески!$E:$E,"&gt;="&amp;DATE($B$1,4,1),Внески!$E:$E,"&lt;"&amp;DATE($B$1,5,1))))</f>
        <v/>
      </c>
      <c r="H174">
        <f>IF($A174="","",IF(SUMIFS(Внески!$D:$D,Внески!$B:$B,$A174,Внески!$E:$E,"&gt;="&amp;DATE($B$1,5,1),Внески!$E:$E,"&lt;"&amp;DATE($B$1,6,1))=0,"",SUMIFS(Внески!$D:$D,Внески!$B:$B,$A174,Внески!$E:$E,"&gt;="&amp;DATE($B$1,5,1),Внески!$E:$E,"&lt;"&amp;DATE($B$1,6,1))))</f>
        <v/>
      </c>
      <c r="I174">
        <f>IF($A174="","",IF(SUMIFS(Внески!$D:$D,Внески!$B:$B,$A174,Внески!$E:$E,"&gt;="&amp;DATE($B$1,6,1),Внески!$E:$E,"&lt;"&amp;DATE($B$1,7,1))=0,"",SUMIFS(Внески!$D:$D,Внески!$B:$B,$A174,Внески!$E:$E,"&gt;="&amp;DATE($B$1,6,1),Внески!$E:$E,"&lt;"&amp;DATE($B$1,7,1))))</f>
        <v/>
      </c>
      <c r="J174">
        <f>IF($A174="","",IF(SUMIFS(Внески!$D:$D,Внески!$B:$B,$A174,Внески!$E:$E,"&gt;="&amp;DATE($B$1,7,1),Внески!$E:$E,"&lt;"&amp;DATE($B$1,8,1))=0,"",SUMIFS(Внески!$D:$D,Внески!$B:$B,$A174,Внески!$E:$E,"&gt;="&amp;DATE($B$1,7,1),Внески!$E:$E,"&lt;"&amp;DATE($B$1,8,1))))</f>
        <v/>
      </c>
      <c r="K174">
        <f>IF($A174="","",IF(SUMIFS(Внески!$D:$D,Внески!$B:$B,$A174,Внески!$E:$E,"&gt;="&amp;DATE($B$1,8,1),Внески!$E:$E,"&lt;"&amp;DATE($B$1,9,1))=0,"",SUMIFS(Внески!$D:$D,Внески!$B:$B,$A174,Внески!$E:$E,"&gt;="&amp;DATE($B$1,8,1),Внески!$E:$E,"&lt;"&amp;DATE($B$1,9,1))))</f>
        <v/>
      </c>
      <c r="L174">
        <f>IF($A174="","",IF(SUMIFS(Внески!$D:$D,Внески!$B:$B,$A174,Внески!$E:$E,"&gt;="&amp;DATE($B$1,9,1),Внески!$E:$E,"&lt;"&amp;DATE($B$1,10,1))=0,"",SUMIFS(Внески!$D:$D,Внески!$B:$B,$A174,Внески!$E:$E,"&gt;="&amp;DATE($B$1,9,1),Внески!$E:$E,"&lt;"&amp;DATE($B$1,10,1))))</f>
        <v/>
      </c>
      <c r="M174">
        <f>IF($A174="","",IF(SUMIFS(Внески!$D:$D,Внески!$B:$B,$A174,Внески!$E:$E,"&gt;="&amp;DATE($B$1,10,1),Внески!$E:$E,"&lt;"&amp;DATE($B$1,11,1))=0,"",SUMIFS(Внески!$D:$D,Внески!$B:$B,$A174,Внески!$E:$E,"&gt;="&amp;DATE($B$1,10,1),Внески!$E:$E,"&lt;"&amp;DATE($B$1,11,1))))</f>
        <v/>
      </c>
      <c r="N174">
        <f>IF($A174="","",IF(SUMIFS(Внески!$D:$D,Внески!$B:$B,$A174,Внески!$E:$E,"&gt;="&amp;DATE($B$1,11,1),Внески!$E:$E,"&lt;"&amp;DATE($B$1,12,1))=0,"",SUMIFS(Внески!$D:$D,Внески!$B:$B,$A174,Внески!$E:$E,"&gt;="&amp;DATE($B$1,11,1),Внески!$E:$E,"&lt;"&amp;DATE($B$1,12,1))))</f>
        <v/>
      </c>
      <c r="O174">
        <f>IF($A174="","",IF(SUMIFS(Внески!$D:$D,Внески!$B:$B,$A174,Внески!$E:$E,"&gt;="&amp;DATE($B$1,12,1),Внески!$E:$E,"&lt;"&amp;DATE($B$1,13,1))=0,"",SUMIFS(Внески!$D:$D,Внески!$B:$B,$A174,Внески!$E:$E,"&gt;="&amp;DATE($B$1,12,1),Внески!$E:$E,"&lt;"&amp;DATE($B$1,13,1))))</f>
        <v/>
      </c>
      <c r="P174">
        <f>IF(A174="","",SUM(D174:O174))</f>
        <v/>
      </c>
    </row>
    <row r="175">
      <c r="A175">
        <f>IF(Члени!A173="","",Члени!A173)</f>
        <v/>
      </c>
      <c r="B175">
        <f>IF(A175="","",Члени!B173&amp;" "&amp;Члени!C173)</f>
        <v/>
      </c>
      <c r="C175">
        <f>IF(A175="","",Члени!H173)</f>
        <v/>
      </c>
      <c r="D175">
        <f>IF($A175="","",IF(SUMIFS(Внески!$D:$D,Внески!$B:$B,$A175,Внески!$E:$E,"&gt;="&amp;DATE($B$1,1,1),Внески!$E:$E,"&lt;"&amp;DATE($B$1,2,1))=0,"",SUMIFS(Внески!$D:$D,Внески!$B:$B,$A175,Внески!$E:$E,"&gt;="&amp;DATE($B$1,1,1),Внески!$E:$E,"&lt;"&amp;DATE($B$1,2,1))))</f>
        <v/>
      </c>
      <c r="E175">
        <f>IF($A175="","",IF(SUMIFS(Внески!$D:$D,Внески!$B:$B,$A175,Внески!$E:$E,"&gt;="&amp;DATE($B$1,2,1),Внески!$E:$E,"&lt;"&amp;DATE($B$1,3,1))=0,"",SUMIFS(Внески!$D:$D,Внески!$B:$B,$A175,Внески!$E:$E,"&gt;="&amp;DATE($B$1,2,1),Внески!$E:$E,"&lt;"&amp;DATE($B$1,3,1))))</f>
        <v/>
      </c>
      <c r="F175">
        <f>IF($A175="","",IF(SUMIFS(Внески!$D:$D,Внески!$B:$B,$A175,Внески!$E:$E,"&gt;="&amp;DATE($B$1,3,1),Внески!$E:$E,"&lt;"&amp;DATE($B$1,4,1))=0,"",SUMIFS(Внески!$D:$D,Внески!$B:$B,$A175,Внески!$E:$E,"&gt;="&amp;DATE($B$1,3,1),Внески!$E:$E,"&lt;"&amp;DATE($B$1,4,1))))</f>
        <v/>
      </c>
      <c r="G175">
        <f>IF($A175="","",IF(SUMIFS(Внески!$D:$D,Внески!$B:$B,$A175,Внески!$E:$E,"&gt;="&amp;DATE($B$1,4,1),Внески!$E:$E,"&lt;"&amp;DATE($B$1,5,1))=0,"",SUMIFS(Внески!$D:$D,Внески!$B:$B,$A175,Внески!$E:$E,"&gt;="&amp;DATE($B$1,4,1),Внески!$E:$E,"&lt;"&amp;DATE($B$1,5,1))))</f>
        <v/>
      </c>
      <c r="H175">
        <f>IF($A175="","",IF(SUMIFS(Внески!$D:$D,Внески!$B:$B,$A175,Внески!$E:$E,"&gt;="&amp;DATE($B$1,5,1),Внески!$E:$E,"&lt;"&amp;DATE($B$1,6,1))=0,"",SUMIFS(Внески!$D:$D,Внески!$B:$B,$A175,Внески!$E:$E,"&gt;="&amp;DATE($B$1,5,1),Внески!$E:$E,"&lt;"&amp;DATE($B$1,6,1))))</f>
        <v/>
      </c>
      <c r="I175">
        <f>IF($A175="","",IF(SUMIFS(Внески!$D:$D,Внески!$B:$B,$A175,Внески!$E:$E,"&gt;="&amp;DATE($B$1,6,1),Внески!$E:$E,"&lt;"&amp;DATE($B$1,7,1))=0,"",SUMIFS(Внески!$D:$D,Внески!$B:$B,$A175,Внески!$E:$E,"&gt;="&amp;DATE($B$1,6,1),Внески!$E:$E,"&lt;"&amp;DATE($B$1,7,1))))</f>
        <v/>
      </c>
      <c r="J175">
        <f>IF($A175="","",IF(SUMIFS(Внески!$D:$D,Внески!$B:$B,$A175,Внески!$E:$E,"&gt;="&amp;DATE($B$1,7,1),Внески!$E:$E,"&lt;"&amp;DATE($B$1,8,1))=0,"",SUMIFS(Внески!$D:$D,Внески!$B:$B,$A175,Внески!$E:$E,"&gt;="&amp;DATE($B$1,7,1),Внески!$E:$E,"&lt;"&amp;DATE($B$1,8,1))))</f>
        <v/>
      </c>
      <c r="K175">
        <f>IF($A175="","",IF(SUMIFS(Внески!$D:$D,Внески!$B:$B,$A175,Внески!$E:$E,"&gt;="&amp;DATE($B$1,8,1),Внески!$E:$E,"&lt;"&amp;DATE($B$1,9,1))=0,"",SUMIFS(Внески!$D:$D,Внески!$B:$B,$A175,Внески!$E:$E,"&gt;="&amp;DATE($B$1,8,1),Внески!$E:$E,"&lt;"&amp;DATE($B$1,9,1))))</f>
        <v/>
      </c>
      <c r="L175">
        <f>IF($A175="","",IF(SUMIFS(Внески!$D:$D,Внески!$B:$B,$A175,Внески!$E:$E,"&gt;="&amp;DATE($B$1,9,1),Внески!$E:$E,"&lt;"&amp;DATE($B$1,10,1))=0,"",SUMIFS(Внески!$D:$D,Внески!$B:$B,$A175,Внески!$E:$E,"&gt;="&amp;DATE($B$1,9,1),Внески!$E:$E,"&lt;"&amp;DATE($B$1,10,1))))</f>
        <v/>
      </c>
      <c r="M175">
        <f>IF($A175="","",IF(SUMIFS(Внески!$D:$D,Внески!$B:$B,$A175,Внески!$E:$E,"&gt;="&amp;DATE($B$1,10,1),Внески!$E:$E,"&lt;"&amp;DATE($B$1,11,1))=0,"",SUMIFS(Внески!$D:$D,Внески!$B:$B,$A175,Внески!$E:$E,"&gt;="&amp;DATE($B$1,10,1),Внески!$E:$E,"&lt;"&amp;DATE($B$1,11,1))))</f>
        <v/>
      </c>
      <c r="N175">
        <f>IF($A175="","",IF(SUMIFS(Внески!$D:$D,Внески!$B:$B,$A175,Внески!$E:$E,"&gt;="&amp;DATE($B$1,11,1),Внески!$E:$E,"&lt;"&amp;DATE($B$1,12,1))=0,"",SUMIFS(Внески!$D:$D,Внески!$B:$B,$A175,Внески!$E:$E,"&gt;="&amp;DATE($B$1,11,1),Внески!$E:$E,"&lt;"&amp;DATE($B$1,12,1))))</f>
        <v/>
      </c>
      <c r="O175">
        <f>IF($A175="","",IF(SUMIFS(Внески!$D:$D,Внески!$B:$B,$A175,Внески!$E:$E,"&gt;="&amp;DATE($B$1,12,1),Внески!$E:$E,"&lt;"&amp;DATE($B$1,13,1))=0,"",SUMIFS(Внески!$D:$D,Внески!$B:$B,$A175,Внески!$E:$E,"&gt;="&amp;DATE($B$1,12,1),Внески!$E:$E,"&lt;"&amp;DATE($B$1,13,1))))</f>
        <v/>
      </c>
      <c r="P175">
        <f>IF(A175="","",SUM(D175:O175))</f>
        <v/>
      </c>
    </row>
    <row r="176">
      <c r="A176">
        <f>IF(Члени!A174="","",Члени!A174)</f>
        <v/>
      </c>
      <c r="B176">
        <f>IF(A176="","",Члени!B174&amp;" "&amp;Члени!C174)</f>
        <v/>
      </c>
      <c r="C176">
        <f>IF(A176="","",Члени!H174)</f>
        <v/>
      </c>
      <c r="D176">
        <f>IF($A176="","",IF(SUMIFS(Внески!$D:$D,Внески!$B:$B,$A176,Внески!$E:$E,"&gt;="&amp;DATE($B$1,1,1),Внески!$E:$E,"&lt;"&amp;DATE($B$1,2,1))=0,"",SUMIFS(Внески!$D:$D,Внески!$B:$B,$A176,Внески!$E:$E,"&gt;="&amp;DATE($B$1,1,1),Внески!$E:$E,"&lt;"&amp;DATE($B$1,2,1))))</f>
        <v/>
      </c>
      <c r="E176">
        <f>IF($A176="","",IF(SUMIFS(Внески!$D:$D,Внески!$B:$B,$A176,Внески!$E:$E,"&gt;="&amp;DATE($B$1,2,1),Внески!$E:$E,"&lt;"&amp;DATE($B$1,3,1))=0,"",SUMIFS(Внески!$D:$D,Внески!$B:$B,$A176,Внески!$E:$E,"&gt;="&amp;DATE($B$1,2,1),Внески!$E:$E,"&lt;"&amp;DATE($B$1,3,1))))</f>
        <v/>
      </c>
      <c r="F176">
        <f>IF($A176="","",IF(SUMIFS(Внески!$D:$D,Внески!$B:$B,$A176,Внески!$E:$E,"&gt;="&amp;DATE($B$1,3,1),Внески!$E:$E,"&lt;"&amp;DATE($B$1,4,1))=0,"",SUMIFS(Внески!$D:$D,Внески!$B:$B,$A176,Внески!$E:$E,"&gt;="&amp;DATE($B$1,3,1),Внески!$E:$E,"&lt;"&amp;DATE($B$1,4,1))))</f>
        <v/>
      </c>
      <c r="G176">
        <f>IF($A176="","",IF(SUMIFS(Внески!$D:$D,Внески!$B:$B,$A176,Внески!$E:$E,"&gt;="&amp;DATE($B$1,4,1),Внески!$E:$E,"&lt;"&amp;DATE($B$1,5,1))=0,"",SUMIFS(Внески!$D:$D,Внески!$B:$B,$A176,Внески!$E:$E,"&gt;="&amp;DATE($B$1,4,1),Внески!$E:$E,"&lt;"&amp;DATE($B$1,5,1))))</f>
        <v/>
      </c>
      <c r="H176">
        <f>IF($A176="","",IF(SUMIFS(Внески!$D:$D,Внески!$B:$B,$A176,Внески!$E:$E,"&gt;="&amp;DATE($B$1,5,1),Внески!$E:$E,"&lt;"&amp;DATE($B$1,6,1))=0,"",SUMIFS(Внески!$D:$D,Внески!$B:$B,$A176,Внески!$E:$E,"&gt;="&amp;DATE($B$1,5,1),Внески!$E:$E,"&lt;"&amp;DATE($B$1,6,1))))</f>
        <v/>
      </c>
      <c r="I176">
        <f>IF($A176="","",IF(SUMIFS(Внески!$D:$D,Внески!$B:$B,$A176,Внески!$E:$E,"&gt;="&amp;DATE($B$1,6,1),Внески!$E:$E,"&lt;"&amp;DATE($B$1,7,1))=0,"",SUMIFS(Внески!$D:$D,Внески!$B:$B,$A176,Внески!$E:$E,"&gt;="&amp;DATE($B$1,6,1),Внески!$E:$E,"&lt;"&amp;DATE($B$1,7,1))))</f>
        <v/>
      </c>
      <c r="J176">
        <f>IF($A176="","",IF(SUMIFS(Внески!$D:$D,Внески!$B:$B,$A176,Внески!$E:$E,"&gt;="&amp;DATE($B$1,7,1),Внески!$E:$E,"&lt;"&amp;DATE($B$1,8,1))=0,"",SUMIFS(Внески!$D:$D,Внески!$B:$B,$A176,Внески!$E:$E,"&gt;="&amp;DATE($B$1,7,1),Внески!$E:$E,"&lt;"&amp;DATE($B$1,8,1))))</f>
        <v/>
      </c>
      <c r="K176">
        <f>IF($A176="","",IF(SUMIFS(Внески!$D:$D,Внески!$B:$B,$A176,Внески!$E:$E,"&gt;="&amp;DATE($B$1,8,1),Внески!$E:$E,"&lt;"&amp;DATE($B$1,9,1))=0,"",SUMIFS(Внески!$D:$D,Внески!$B:$B,$A176,Внески!$E:$E,"&gt;="&amp;DATE($B$1,8,1),Внески!$E:$E,"&lt;"&amp;DATE($B$1,9,1))))</f>
        <v/>
      </c>
      <c r="L176">
        <f>IF($A176="","",IF(SUMIFS(Внески!$D:$D,Внески!$B:$B,$A176,Внески!$E:$E,"&gt;="&amp;DATE($B$1,9,1),Внески!$E:$E,"&lt;"&amp;DATE($B$1,10,1))=0,"",SUMIFS(Внески!$D:$D,Внески!$B:$B,$A176,Внески!$E:$E,"&gt;="&amp;DATE($B$1,9,1),Внески!$E:$E,"&lt;"&amp;DATE($B$1,10,1))))</f>
        <v/>
      </c>
      <c r="M176">
        <f>IF($A176="","",IF(SUMIFS(Внески!$D:$D,Внески!$B:$B,$A176,Внески!$E:$E,"&gt;="&amp;DATE($B$1,10,1),Внески!$E:$E,"&lt;"&amp;DATE($B$1,11,1))=0,"",SUMIFS(Внески!$D:$D,Внески!$B:$B,$A176,Внески!$E:$E,"&gt;="&amp;DATE($B$1,10,1),Внески!$E:$E,"&lt;"&amp;DATE($B$1,11,1))))</f>
        <v/>
      </c>
      <c r="N176">
        <f>IF($A176="","",IF(SUMIFS(Внески!$D:$D,Внески!$B:$B,$A176,Внески!$E:$E,"&gt;="&amp;DATE($B$1,11,1),Внески!$E:$E,"&lt;"&amp;DATE($B$1,12,1))=0,"",SUMIFS(Внески!$D:$D,Внески!$B:$B,$A176,Внески!$E:$E,"&gt;="&amp;DATE($B$1,11,1),Внески!$E:$E,"&lt;"&amp;DATE($B$1,12,1))))</f>
        <v/>
      </c>
      <c r="O176">
        <f>IF($A176="","",IF(SUMIFS(Внески!$D:$D,Внески!$B:$B,$A176,Внески!$E:$E,"&gt;="&amp;DATE($B$1,12,1),Внески!$E:$E,"&lt;"&amp;DATE($B$1,13,1))=0,"",SUMIFS(Внески!$D:$D,Внески!$B:$B,$A176,Внески!$E:$E,"&gt;="&amp;DATE($B$1,12,1),Внески!$E:$E,"&lt;"&amp;DATE($B$1,13,1))))</f>
        <v/>
      </c>
      <c r="P176">
        <f>IF(A176="","",SUM(D176:O176))</f>
        <v/>
      </c>
    </row>
    <row r="177">
      <c r="A177">
        <f>IF(Члени!A175="","",Члени!A175)</f>
        <v/>
      </c>
      <c r="B177">
        <f>IF(A177="","",Члени!B175&amp;" "&amp;Члени!C175)</f>
        <v/>
      </c>
      <c r="C177">
        <f>IF(A177="","",Члени!H175)</f>
        <v/>
      </c>
      <c r="D177">
        <f>IF($A177="","",IF(SUMIFS(Внески!$D:$D,Внески!$B:$B,$A177,Внески!$E:$E,"&gt;="&amp;DATE($B$1,1,1),Внески!$E:$E,"&lt;"&amp;DATE($B$1,2,1))=0,"",SUMIFS(Внески!$D:$D,Внески!$B:$B,$A177,Внески!$E:$E,"&gt;="&amp;DATE($B$1,1,1),Внески!$E:$E,"&lt;"&amp;DATE($B$1,2,1))))</f>
        <v/>
      </c>
      <c r="E177">
        <f>IF($A177="","",IF(SUMIFS(Внески!$D:$D,Внески!$B:$B,$A177,Внески!$E:$E,"&gt;="&amp;DATE($B$1,2,1),Внески!$E:$E,"&lt;"&amp;DATE($B$1,3,1))=0,"",SUMIFS(Внески!$D:$D,Внески!$B:$B,$A177,Внески!$E:$E,"&gt;="&amp;DATE($B$1,2,1),Внески!$E:$E,"&lt;"&amp;DATE($B$1,3,1))))</f>
        <v/>
      </c>
      <c r="F177">
        <f>IF($A177="","",IF(SUMIFS(Внески!$D:$D,Внески!$B:$B,$A177,Внески!$E:$E,"&gt;="&amp;DATE($B$1,3,1),Внески!$E:$E,"&lt;"&amp;DATE($B$1,4,1))=0,"",SUMIFS(Внески!$D:$D,Внески!$B:$B,$A177,Внески!$E:$E,"&gt;="&amp;DATE($B$1,3,1),Внески!$E:$E,"&lt;"&amp;DATE($B$1,4,1))))</f>
        <v/>
      </c>
      <c r="G177">
        <f>IF($A177="","",IF(SUMIFS(Внески!$D:$D,Внески!$B:$B,$A177,Внески!$E:$E,"&gt;="&amp;DATE($B$1,4,1),Внески!$E:$E,"&lt;"&amp;DATE($B$1,5,1))=0,"",SUMIFS(Внески!$D:$D,Внески!$B:$B,$A177,Внески!$E:$E,"&gt;="&amp;DATE($B$1,4,1),Внески!$E:$E,"&lt;"&amp;DATE($B$1,5,1))))</f>
        <v/>
      </c>
      <c r="H177">
        <f>IF($A177="","",IF(SUMIFS(Внески!$D:$D,Внески!$B:$B,$A177,Внески!$E:$E,"&gt;="&amp;DATE($B$1,5,1),Внески!$E:$E,"&lt;"&amp;DATE($B$1,6,1))=0,"",SUMIFS(Внески!$D:$D,Внески!$B:$B,$A177,Внески!$E:$E,"&gt;="&amp;DATE($B$1,5,1),Внески!$E:$E,"&lt;"&amp;DATE($B$1,6,1))))</f>
        <v/>
      </c>
      <c r="I177">
        <f>IF($A177="","",IF(SUMIFS(Внески!$D:$D,Внески!$B:$B,$A177,Внески!$E:$E,"&gt;="&amp;DATE($B$1,6,1),Внески!$E:$E,"&lt;"&amp;DATE($B$1,7,1))=0,"",SUMIFS(Внески!$D:$D,Внески!$B:$B,$A177,Внески!$E:$E,"&gt;="&amp;DATE($B$1,6,1),Внески!$E:$E,"&lt;"&amp;DATE($B$1,7,1))))</f>
        <v/>
      </c>
      <c r="J177">
        <f>IF($A177="","",IF(SUMIFS(Внески!$D:$D,Внески!$B:$B,$A177,Внески!$E:$E,"&gt;="&amp;DATE($B$1,7,1),Внески!$E:$E,"&lt;"&amp;DATE($B$1,8,1))=0,"",SUMIFS(Внески!$D:$D,Внески!$B:$B,$A177,Внески!$E:$E,"&gt;="&amp;DATE($B$1,7,1),Внески!$E:$E,"&lt;"&amp;DATE($B$1,8,1))))</f>
        <v/>
      </c>
      <c r="K177">
        <f>IF($A177="","",IF(SUMIFS(Внески!$D:$D,Внески!$B:$B,$A177,Внески!$E:$E,"&gt;="&amp;DATE($B$1,8,1),Внески!$E:$E,"&lt;"&amp;DATE($B$1,9,1))=0,"",SUMIFS(Внески!$D:$D,Внески!$B:$B,$A177,Внески!$E:$E,"&gt;="&amp;DATE($B$1,8,1),Внески!$E:$E,"&lt;"&amp;DATE($B$1,9,1))))</f>
        <v/>
      </c>
      <c r="L177">
        <f>IF($A177="","",IF(SUMIFS(Внески!$D:$D,Внески!$B:$B,$A177,Внески!$E:$E,"&gt;="&amp;DATE($B$1,9,1),Внески!$E:$E,"&lt;"&amp;DATE($B$1,10,1))=0,"",SUMIFS(Внески!$D:$D,Внески!$B:$B,$A177,Внески!$E:$E,"&gt;="&amp;DATE($B$1,9,1),Внески!$E:$E,"&lt;"&amp;DATE($B$1,10,1))))</f>
        <v/>
      </c>
      <c r="M177">
        <f>IF($A177="","",IF(SUMIFS(Внески!$D:$D,Внески!$B:$B,$A177,Внески!$E:$E,"&gt;="&amp;DATE($B$1,10,1),Внески!$E:$E,"&lt;"&amp;DATE($B$1,11,1))=0,"",SUMIFS(Внески!$D:$D,Внески!$B:$B,$A177,Внески!$E:$E,"&gt;="&amp;DATE($B$1,10,1),Внески!$E:$E,"&lt;"&amp;DATE($B$1,11,1))))</f>
        <v/>
      </c>
      <c r="N177">
        <f>IF($A177="","",IF(SUMIFS(Внески!$D:$D,Внески!$B:$B,$A177,Внески!$E:$E,"&gt;="&amp;DATE($B$1,11,1),Внески!$E:$E,"&lt;"&amp;DATE($B$1,12,1))=0,"",SUMIFS(Внески!$D:$D,Внески!$B:$B,$A177,Внески!$E:$E,"&gt;="&amp;DATE($B$1,11,1),Внески!$E:$E,"&lt;"&amp;DATE($B$1,12,1))))</f>
        <v/>
      </c>
      <c r="O177">
        <f>IF($A177="","",IF(SUMIFS(Внески!$D:$D,Внески!$B:$B,$A177,Внески!$E:$E,"&gt;="&amp;DATE($B$1,12,1),Внески!$E:$E,"&lt;"&amp;DATE($B$1,13,1))=0,"",SUMIFS(Внески!$D:$D,Внески!$B:$B,$A177,Внески!$E:$E,"&gt;="&amp;DATE($B$1,12,1),Внески!$E:$E,"&lt;"&amp;DATE($B$1,13,1))))</f>
        <v/>
      </c>
      <c r="P177">
        <f>IF(A177="","",SUM(D177:O177))</f>
        <v/>
      </c>
    </row>
    <row r="178">
      <c r="A178">
        <f>IF(Члени!A176="","",Члени!A176)</f>
        <v/>
      </c>
      <c r="B178">
        <f>IF(A178="","",Члени!B176&amp;" "&amp;Члени!C176)</f>
        <v/>
      </c>
      <c r="C178">
        <f>IF(A178="","",Члени!H176)</f>
        <v/>
      </c>
      <c r="D178">
        <f>IF($A178="","",IF(SUMIFS(Внески!$D:$D,Внески!$B:$B,$A178,Внески!$E:$E,"&gt;="&amp;DATE($B$1,1,1),Внески!$E:$E,"&lt;"&amp;DATE($B$1,2,1))=0,"",SUMIFS(Внески!$D:$D,Внески!$B:$B,$A178,Внески!$E:$E,"&gt;="&amp;DATE($B$1,1,1),Внески!$E:$E,"&lt;"&amp;DATE($B$1,2,1))))</f>
        <v/>
      </c>
      <c r="E178">
        <f>IF($A178="","",IF(SUMIFS(Внески!$D:$D,Внески!$B:$B,$A178,Внески!$E:$E,"&gt;="&amp;DATE($B$1,2,1),Внески!$E:$E,"&lt;"&amp;DATE($B$1,3,1))=0,"",SUMIFS(Внески!$D:$D,Внески!$B:$B,$A178,Внески!$E:$E,"&gt;="&amp;DATE($B$1,2,1),Внески!$E:$E,"&lt;"&amp;DATE($B$1,3,1))))</f>
        <v/>
      </c>
      <c r="F178">
        <f>IF($A178="","",IF(SUMIFS(Внески!$D:$D,Внески!$B:$B,$A178,Внески!$E:$E,"&gt;="&amp;DATE($B$1,3,1),Внески!$E:$E,"&lt;"&amp;DATE($B$1,4,1))=0,"",SUMIFS(Внески!$D:$D,Внески!$B:$B,$A178,Внески!$E:$E,"&gt;="&amp;DATE($B$1,3,1),Внески!$E:$E,"&lt;"&amp;DATE($B$1,4,1))))</f>
        <v/>
      </c>
      <c r="G178">
        <f>IF($A178="","",IF(SUMIFS(Внески!$D:$D,Внески!$B:$B,$A178,Внески!$E:$E,"&gt;="&amp;DATE($B$1,4,1),Внески!$E:$E,"&lt;"&amp;DATE($B$1,5,1))=0,"",SUMIFS(Внески!$D:$D,Внески!$B:$B,$A178,Внески!$E:$E,"&gt;="&amp;DATE($B$1,4,1),Внески!$E:$E,"&lt;"&amp;DATE($B$1,5,1))))</f>
        <v/>
      </c>
      <c r="H178">
        <f>IF($A178="","",IF(SUMIFS(Внески!$D:$D,Внески!$B:$B,$A178,Внески!$E:$E,"&gt;="&amp;DATE($B$1,5,1),Внески!$E:$E,"&lt;"&amp;DATE($B$1,6,1))=0,"",SUMIFS(Внески!$D:$D,Внески!$B:$B,$A178,Внески!$E:$E,"&gt;="&amp;DATE($B$1,5,1),Внески!$E:$E,"&lt;"&amp;DATE($B$1,6,1))))</f>
        <v/>
      </c>
      <c r="I178">
        <f>IF($A178="","",IF(SUMIFS(Внески!$D:$D,Внески!$B:$B,$A178,Внески!$E:$E,"&gt;="&amp;DATE($B$1,6,1),Внески!$E:$E,"&lt;"&amp;DATE($B$1,7,1))=0,"",SUMIFS(Внески!$D:$D,Внески!$B:$B,$A178,Внески!$E:$E,"&gt;="&amp;DATE($B$1,6,1),Внески!$E:$E,"&lt;"&amp;DATE($B$1,7,1))))</f>
        <v/>
      </c>
      <c r="J178">
        <f>IF($A178="","",IF(SUMIFS(Внески!$D:$D,Внески!$B:$B,$A178,Внески!$E:$E,"&gt;="&amp;DATE($B$1,7,1),Внески!$E:$E,"&lt;"&amp;DATE($B$1,8,1))=0,"",SUMIFS(Внески!$D:$D,Внески!$B:$B,$A178,Внески!$E:$E,"&gt;="&amp;DATE($B$1,7,1),Внески!$E:$E,"&lt;"&amp;DATE($B$1,8,1))))</f>
        <v/>
      </c>
      <c r="K178">
        <f>IF($A178="","",IF(SUMIFS(Внески!$D:$D,Внески!$B:$B,$A178,Внески!$E:$E,"&gt;="&amp;DATE($B$1,8,1),Внески!$E:$E,"&lt;"&amp;DATE($B$1,9,1))=0,"",SUMIFS(Внески!$D:$D,Внески!$B:$B,$A178,Внески!$E:$E,"&gt;="&amp;DATE($B$1,8,1),Внески!$E:$E,"&lt;"&amp;DATE($B$1,9,1))))</f>
        <v/>
      </c>
      <c r="L178">
        <f>IF($A178="","",IF(SUMIFS(Внески!$D:$D,Внески!$B:$B,$A178,Внески!$E:$E,"&gt;="&amp;DATE($B$1,9,1),Внески!$E:$E,"&lt;"&amp;DATE($B$1,10,1))=0,"",SUMIFS(Внески!$D:$D,Внески!$B:$B,$A178,Внески!$E:$E,"&gt;="&amp;DATE($B$1,9,1),Внески!$E:$E,"&lt;"&amp;DATE($B$1,10,1))))</f>
        <v/>
      </c>
      <c r="M178">
        <f>IF($A178="","",IF(SUMIFS(Внески!$D:$D,Внески!$B:$B,$A178,Внески!$E:$E,"&gt;="&amp;DATE($B$1,10,1),Внески!$E:$E,"&lt;"&amp;DATE($B$1,11,1))=0,"",SUMIFS(Внески!$D:$D,Внески!$B:$B,$A178,Внески!$E:$E,"&gt;="&amp;DATE($B$1,10,1),Внески!$E:$E,"&lt;"&amp;DATE($B$1,11,1))))</f>
        <v/>
      </c>
      <c r="N178">
        <f>IF($A178="","",IF(SUMIFS(Внески!$D:$D,Внески!$B:$B,$A178,Внески!$E:$E,"&gt;="&amp;DATE($B$1,11,1),Внески!$E:$E,"&lt;"&amp;DATE($B$1,12,1))=0,"",SUMIFS(Внески!$D:$D,Внески!$B:$B,$A178,Внески!$E:$E,"&gt;="&amp;DATE($B$1,11,1),Внески!$E:$E,"&lt;"&amp;DATE($B$1,12,1))))</f>
        <v/>
      </c>
      <c r="O178">
        <f>IF($A178="","",IF(SUMIFS(Внески!$D:$D,Внески!$B:$B,$A178,Внески!$E:$E,"&gt;="&amp;DATE($B$1,12,1),Внески!$E:$E,"&lt;"&amp;DATE($B$1,13,1))=0,"",SUMIFS(Внески!$D:$D,Внески!$B:$B,$A178,Внески!$E:$E,"&gt;="&amp;DATE($B$1,12,1),Внески!$E:$E,"&lt;"&amp;DATE($B$1,13,1))))</f>
        <v/>
      </c>
      <c r="P178">
        <f>IF(A178="","",SUM(D178:O178))</f>
        <v/>
      </c>
    </row>
    <row r="179">
      <c r="A179">
        <f>IF(Члени!A177="","",Члени!A177)</f>
        <v/>
      </c>
      <c r="B179">
        <f>IF(A179="","",Члени!B177&amp;" "&amp;Члени!C177)</f>
        <v/>
      </c>
      <c r="C179">
        <f>IF(A179="","",Члени!H177)</f>
        <v/>
      </c>
      <c r="D179">
        <f>IF($A179="","",IF(SUMIFS(Внески!$D:$D,Внески!$B:$B,$A179,Внески!$E:$E,"&gt;="&amp;DATE($B$1,1,1),Внески!$E:$E,"&lt;"&amp;DATE($B$1,2,1))=0,"",SUMIFS(Внески!$D:$D,Внески!$B:$B,$A179,Внески!$E:$E,"&gt;="&amp;DATE($B$1,1,1),Внески!$E:$E,"&lt;"&amp;DATE($B$1,2,1))))</f>
        <v/>
      </c>
      <c r="E179">
        <f>IF($A179="","",IF(SUMIFS(Внески!$D:$D,Внески!$B:$B,$A179,Внески!$E:$E,"&gt;="&amp;DATE($B$1,2,1),Внески!$E:$E,"&lt;"&amp;DATE($B$1,3,1))=0,"",SUMIFS(Внески!$D:$D,Внески!$B:$B,$A179,Внески!$E:$E,"&gt;="&amp;DATE($B$1,2,1),Внески!$E:$E,"&lt;"&amp;DATE($B$1,3,1))))</f>
        <v/>
      </c>
      <c r="F179">
        <f>IF($A179="","",IF(SUMIFS(Внески!$D:$D,Внески!$B:$B,$A179,Внески!$E:$E,"&gt;="&amp;DATE($B$1,3,1),Внески!$E:$E,"&lt;"&amp;DATE($B$1,4,1))=0,"",SUMIFS(Внески!$D:$D,Внески!$B:$B,$A179,Внески!$E:$E,"&gt;="&amp;DATE($B$1,3,1),Внески!$E:$E,"&lt;"&amp;DATE($B$1,4,1))))</f>
        <v/>
      </c>
      <c r="G179">
        <f>IF($A179="","",IF(SUMIFS(Внески!$D:$D,Внески!$B:$B,$A179,Внески!$E:$E,"&gt;="&amp;DATE($B$1,4,1),Внески!$E:$E,"&lt;"&amp;DATE($B$1,5,1))=0,"",SUMIFS(Внески!$D:$D,Внески!$B:$B,$A179,Внески!$E:$E,"&gt;="&amp;DATE($B$1,4,1),Внески!$E:$E,"&lt;"&amp;DATE($B$1,5,1))))</f>
        <v/>
      </c>
      <c r="H179">
        <f>IF($A179="","",IF(SUMIFS(Внески!$D:$D,Внески!$B:$B,$A179,Внески!$E:$E,"&gt;="&amp;DATE($B$1,5,1),Внески!$E:$E,"&lt;"&amp;DATE($B$1,6,1))=0,"",SUMIFS(Внески!$D:$D,Внески!$B:$B,$A179,Внески!$E:$E,"&gt;="&amp;DATE($B$1,5,1),Внески!$E:$E,"&lt;"&amp;DATE($B$1,6,1))))</f>
        <v/>
      </c>
      <c r="I179">
        <f>IF($A179="","",IF(SUMIFS(Внески!$D:$D,Внески!$B:$B,$A179,Внески!$E:$E,"&gt;="&amp;DATE($B$1,6,1),Внески!$E:$E,"&lt;"&amp;DATE($B$1,7,1))=0,"",SUMIFS(Внески!$D:$D,Внески!$B:$B,$A179,Внески!$E:$E,"&gt;="&amp;DATE($B$1,6,1),Внески!$E:$E,"&lt;"&amp;DATE($B$1,7,1))))</f>
        <v/>
      </c>
      <c r="J179">
        <f>IF($A179="","",IF(SUMIFS(Внески!$D:$D,Внески!$B:$B,$A179,Внески!$E:$E,"&gt;="&amp;DATE($B$1,7,1),Внески!$E:$E,"&lt;"&amp;DATE($B$1,8,1))=0,"",SUMIFS(Внески!$D:$D,Внески!$B:$B,$A179,Внески!$E:$E,"&gt;="&amp;DATE($B$1,7,1),Внески!$E:$E,"&lt;"&amp;DATE($B$1,8,1))))</f>
        <v/>
      </c>
      <c r="K179">
        <f>IF($A179="","",IF(SUMIFS(Внески!$D:$D,Внески!$B:$B,$A179,Внески!$E:$E,"&gt;="&amp;DATE($B$1,8,1),Внески!$E:$E,"&lt;"&amp;DATE($B$1,9,1))=0,"",SUMIFS(Внески!$D:$D,Внески!$B:$B,$A179,Внески!$E:$E,"&gt;="&amp;DATE($B$1,8,1),Внески!$E:$E,"&lt;"&amp;DATE($B$1,9,1))))</f>
        <v/>
      </c>
      <c r="L179">
        <f>IF($A179="","",IF(SUMIFS(Внески!$D:$D,Внески!$B:$B,$A179,Внески!$E:$E,"&gt;="&amp;DATE($B$1,9,1),Внески!$E:$E,"&lt;"&amp;DATE($B$1,10,1))=0,"",SUMIFS(Внески!$D:$D,Внески!$B:$B,$A179,Внески!$E:$E,"&gt;="&amp;DATE($B$1,9,1),Внески!$E:$E,"&lt;"&amp;DATE($B$1,10,1))))</f>
        <v/>
      </c>
      <c r="M179">
        <f>IF($A179="","",IF(SUMIFS(Внески!$D:$D,Внески!$B:$B,$A179,Внески!$E:$E,"&gt;="&amp;DATE($B$1,10,1),Внески!$E:$E,"&lt;"&amp;DATE($B$1,11,1))=0,"",SUMIFS(Внески!$D:$D,Внески!$B:$B,$A179,Внески!$E:$E,"&gt;="&amp;DATE($B$1,10,1),Внески!$E:$E,"&lt;"&amp;DATE($B$1,11,1))))</f>
        <v/>
      </c>
      <c r="N179">
        <f>IF($A179="","",IF(SUMIFS(Внески!$D:$D,Внески!$B:$B,$A179,Внески!$E:$E,"&gt;="&amp;DATE($B$1,11,1),Внески!$E:$E,"&lt;"&amp;DATE($B$1,12,1))=0,"",SUMIFS(Внески!$D:$D,Внески!$B:$B,$A179,Внески!$E:$E,"&gt;="&amp;DATE($B$1,11,1),Внески!$E:$E,"&lt;"&amp;DATE($B$1,12,1))))</f>
        <v/>
      </c>
      <c r="O179">
        <f>IF($A179="","",IF(SUMIFS(Внески!$D:$D,Внески!$B:$B,$A179,Внески!$E:$E,"&gt;="&amp;DATE($B$1,12,1),Внески!$E:$E,"&lt;"&amp;DATE($B$1,13,1))=0,"",SUMIFS(Внески!$D:$D,Внески!$B:$B,$A179,Внески!$E:$E,"&gt;="&amp;DATE($B$1,12,1),Внески!$E:$E,"&lt;"&amp;DATE($B$1,13,1))))</f>
        <v/>
      </c>
      <c r="P179">
        <f>IF(A179="","",SUM(D179:O179))</f>
        <v/>
      </c>
    </row>
    <row r="180">
      <c r="A180">
        <f>IF(Члени!A178="","",Члени!A178)</f>
        <v/>
      </c>
      <c r="B180">
        <f>IF(A180="","",Члени!B178&amp;" "&amp;Члени!C178)</f>
        <v/>
      </c>
      <c r="C180">
        <f>IF(A180="","",Члени!H178)</f>
        <v/>
      </c>
      <c r="D180">
        <f>IF($A180="","",IF(SUMIFS(Внески!$D:$D,Внески!$B:$B,$A180,Внески!$E:$E,"&gt;="&amp;DATE($B$1,1,1),Внески!$E:$E,"&lt;"&amp;DATE($B$1,2,1))=0,"",SUMIFS(Внески!$D:$D,Внески!$B:$B,$A180,Внески!$E:$E,"&gt;="&amp;DATE($B$1,1,1),Внески!$E:$E,"&lt;"&amp;DATE($B$1,2,1))))</f>
        <v/>
      </c>
      <c r="E180">
        <f>IF($A180="","",IF(SUMIFS(Внески!$D:$D,Внески!$B:$B,$A180,Внески!$E:$E,"&gt;="&amp;DATE($B$1,2,1),Внески!$E:$E,"&lt;"&amp;DATE($B$1,3,1))=0,"",SUMIFS(Внески!$D:$D,Внески!$B:$B,$A180,Внески!$E:$E,"&gt;="&amp;DATE($B$1,2,1),Внески!$E:$E,"&lt;"&amp;DATE($B$1,3,1))))</f>
        <v/>
      </c>
      <c r="F180">
        <f>IF($A180="","",IF(SUMIFS(Внески!$D:$D,Внески!$B:$B,$A180,Внески!$E:$E,"&gt;="&amp;DATE($B$1,3,1),Внески!$E:$E,"&lt;"&amp;DATE($B$1,4,1))=0,"",SUMIFS(Внески!$D:$D,Внески!$B:$B,$A180,Внески!$E:$E,"&gt;="&amp;DATE($B$1,3,1),Внески!$E:$E,"&lt;"&amp;DATE($B$1,4,1))))</f>
        <v/>
      </c>
      <c r="G180">
        <f>IF($A180="","",IF(SUMIFS(Внески!$D:$D,Внески!$B:$B,$A180,Внески!$E:$E,"&gt;="&amp;DATE($B$1,4,1),Внески!$E:$E,"&lt;"&amp;DATE($B$1,5,1))=0,"",SUMIFS(Внески!$D:$D,Внески!$B:$B,$A180,Внески!$E:$E,"&gt;="&amp;DATE($B$1,4,1),Внески!$E:$E,"&lt;"&amp;DATE($B$1,5,1))))</f>
        <v/>
      </c>
      <c r="H180">
        <f>IF($A180="","",IF(SUMIFS(Внески!$D:$D,Внески!$B:$B,$A180,Внески!$E:$E,"&gt;="&amp;DATE($B$1,5,1),Внески!$E:$E,"&lt;"&amp;DATE($B$1,6,1))=0,"",SUMIFS(Внески!$D:$D,Внески!$B:$B,$A180,Внески!$E:$E,"&gt;="&amp;DATE($B$1,5,1),Внески!$E:$E,"&lt;"&amp;DATE($B$1,6,1))))</f>
        <v/>
      </c>
      <c r="I180">
        <f>IF($A180="","",IF(SUMIFS(Внески!$D:$D,Внески!$B:$B,$A180,Внески!$E:$E,"&gt;="&amp;DATE($B$1,6,1),Внески!$E:$E,"&lt;"&amp;DATE($B$1,7,1))=0,"",SUMIFS(Внески!$D:$D,Внески!$B:$B,$A180,Внески!$E:$E,"&gt;="&amp;DATE($B$1,6,1),Внески!$E:$E,"&lt;"&amp;DATE($B$1,7,1))))</f>
        <v/>
      </c>
      <c r="J180">
        <f>IF($A180="","",IF(SUMIFS(Внески!$D:$D,Внески!$B:$B,$A180,Внески!$E:$E,"&gt;="&amp;DATE($B$1,7,1),Внески!$E:$E,"&lt;"&amp;DATE($B$1,8,1))=0,"",SUMIFS(Внески!$D:$D,Внески!$B:$B,$A180,Внески!$E:$E,"&gt;="&amp;DATE($B$1,7,1),Внески!$E:$E,"&lt;"&amp;DATE($B$1,8,1))))</f>
        <v/>
      </c>
      <c r="K180">
        <f>IF($A180="","",IF(SUMIFS(Внески!$D:$D,Внески!$B:$B,$A180,Внески!$E:$E,"&gt;="&amp;DATE($B$1,8,1),Внески!$E:$E,"&lt;"&amp;DATE($B$1,9,1))=0,"",SUMIFS(Внески!$D:$D,Внески!$B:$B,$A180,Внески!$E:$E,"&gt;="&amp;DATE($B$1,8,1),Внески!$E:$E,"&lt;"&amp;DATE($B$1,9,1))))</f>
        <v/>
      </c>
      <c r="L180">
        <f>IF($A180="","",IF(SUMIFS(Внески!$D:$D,Внески!$B:$B,$A180,Внески!$E:$E,"&gt;="&amp;DATE($B$1,9,1),Внески!$E:$E,"&lt;"&amp;DATE($B$1,10,1))=0,"",SUMIFS(Внески!$D:$D,Внески!$B:$B,$A180,Внески!$E:$E,"&gt;="&amp;DATE($B$1,9,1),Внески!$E:$E,"&lt;"&amp;DATE($B$1,10,1))))</f>
        <v/>
      </c>
      <c r="M180">
        <f>IF($A180="","",IF(SUMIFS(Внески!$D:$D,Внески!$B:$B,$A180,Внески!$E:$E,"&gt;="&amp;DATE($B$1,10,1),Внески!$E:$E,"&lt;"&amp;DATE($B$1,11,1))=0,"",SUMIFS(Внески!$D:$D,Внески!$B:$B,$A180,Внески!$E:$E,"&gt;="&amp;DATE($B$1,10,1),Внески!$E:$E,"&lt;"&amp;DATE($B$1,11,1))))</f>
        <v/>
      </c>
      <c r="N180">
        <f>IF($A180="","",IF(SUMIFS(Внески!$D:$D,Внески!$B:$B,$A180,Внески!$E:$E,"&gt;="&amp;DATE($B$1,11,1),Внески!$E:$E,"&lt;"&amp;DATE($B$1,12,1))=0,"",SUMIFS(Внески!$D:$D,Внески!$B:$B,$A180,Внески!$E:$E,"&gt;="&amp;DATE($B$1,11,1),Внески!$E:$E,"&lt;"&amp;DATE($B$1,12,1))))</f>
        <v/>
      </c>
      <c r="O180">
        <f>IF($A180="","",IF(SUMIFS(Внески!$D:$D,Внески!$B:$B,$A180,Внески!$E:$E,"&gt;="&amp;DATE($B$1,12,1),Внески!$E:$E,"&lt;"&amp;DATE($B$1,13,1))=0,"",SUMIFS(Внески!$D:$D,Внески!$B:$B,$A180,Внески!$E:$E,"&gt;="&amp;DATE($B$1,12,1),Внески!$E:$E,"&lt;"&amp;DATE($B$1,13,1))))</f>
        <v/>
      </c>
      <c r="P180">
        <f>IF(A180="","",SUM(D180:O180))</f>
        <v/>
      </c>
    </row>
    <row r="181">
      <c r="A181">
        <f>IF(Члени!A179="","",Члени!A179)</f>
        <v/>
      </c>
      <c r="B181">
        <f>IF(A181="","",Члени!B179&amp;" "&amp;Члени!C179)</f>
        <v/>
      </c>
      <c r="C181">
        <f>IF(A181="","",Члени!H179)</f>
        <v/>
      </c>
      <c r="D181">
        <f>IF($A181="","",IF(SUMIFS(Внески!$D:$D,Внески!$B:$B,$A181,Внески!$E:$E,"&gt;="&amp;DATE($B$1,1,1),Внески!$E:$E,"&lt;"&amp;DATE($B$1,2,1))=0,"",SUMIFS(Внески!$D:$D,Внески!$B:$B,$A181,Внески!$E:$E,"&gt;="&amp;DATE($B$1,1,1),Внески!$E:$E,"&lt;"&amp;DATE($B$1,2,1))))</f>
        <v/>
      </c>
      <c r="E181">
        <f>IF($A181="","",IF(SUMIFS(Внески!$D:$D,Внески!$B:$B,$A181,Внески!$E:$E,"&gt;="&amp;DATE($B$1,2,1),Внески!$E:$E,"&lt;"&amp;DATE($B$1,3,1))=0,"",SUMIFS(Внески!$D:$D,Внески!$B:$B,$A181,Внески!$E:$E,"&gt;="&amp;DATE($B$1,2,1),Внески!$E:$E,"&lt;"&amp;DATE($B$1,3,1))))</f>
        <v/>
      </c>
      <c r="F181">
        <f>IF($A181="","",IF(SUMIFS(Внески!$D:$D,Внески!$B:$B,$A181,Внески!$E:$E,"&gt;="&amp;DATE($B$1,3,1),Внески!$E:$E,"&lt;"&amp;DATE($B$1,4,1))=0,"",SUMIFS(Внески!$D:$D,Внески!$B:$B,$A181,Внески!$E:$E,"&gt;="&amp;DATE($B$1,3,1),Внески!$E:$E,"&lt;"&amp;DATE($B$1,4,1))))</f>
        <v/>
      </c>
      <c r="G181">
        <f>IF($A181="","",IF(SUMIFS(Внески!$D:$D,Внески!$B:$B,$A181,Внески!$E:$E,"&gt;="&amp;DATE($B$1,4,1),Внески!$E:$E,"&lt;"&amp;DATE($B$1,5,1))=0,"",SUMIFS(Внески!$D:$D,Внески!$B:$B,$A181,Внески!$E:$E,"&gt;="&amp;DATE($B$1,4,1),Внески!$E:$E,"&lt;"&amp;DATE($B$1,5,1))))</f>
        <v/>
      </c>
      <c r="H181">
        <f>IF($A181="","",IF(SUMIFS(Внески!$D:$D,Внески!$B:$B,$A181,Внески!$E:$E,"&gt;="&amp;DATE($B$1,5,1),Внески!$E:$E,"&lt;"&amp;DATE($B$1,6,1))=0,"",SUMIFS(Внески!$D:$D,Внески!$B:$B,$A181,Внески!$E:$E,"&gt;="&amp;DATE($B$1,5,1),Внески!$E:$E,"&lt;"&amp;DATE($B$1,6,1))))</f>
        <v/>
      </c>
      <c r="I181">
        <f>IF($A181="","",IF(SUMIFS(Внески!$D:$D,Внески!$B:$B,$A181,Внески!$E:$E,"&gt;="&amp;DATE($B$1,6,1),Внески!$E:$E,"&lt;"&amp;DATE($B$1,7,1))=0,"",SUMIFS(Внески!$D:$D,Внески!$B:$B,$A181,Внески!$E:$E,"&gt;="&amp;DATE($B$1,6,1),Внески!$E:$E,"&lt;"&amp;DATE($B$1,7,1))))</f>
        <v/>
      </c>
      <c r="J181">
        <f>IF($A181="","",IF(SUMIFS(Внески!$D:$D,Внески!$B:$B,$A181,Внески!$E:$E,"&gt;="&amp;DATE($B$1,7,1),Внески!$E:$E,"&lt;"&amp;DATE($B$1,8,1))=0,"",SUMIFS(Внески!$D:$D,Внески!$B:$B,$A181,Внески!$E:$E,"&gt;="&amp;DATE($B$1,7,1),Внески!$E:$E,"&lt;"&amp;DATE($B$1,8,1))))</f>
        <v/>
      </c>
      <c r="K181">
        <f>IF($A181="","",IF(SUMIFS(Внески!$D:$D,Внески!$B:$B,$A181,Внески!$E:$E,"&gt;="&amp;DATE($B$1,8,1),Внески!$E:$E,"&lt;"&amp;DATE($B$1,9,1))=0,"",SUMIFS(Внески!$D:$D,Внески!$B:$B,$A181,Внески!$E:$E,"&gt;="&amp;DATE($B$1,8,1),Внески!$E:$E,"&lt;"&amp;DATE($B$1,9,1))))</f>
        <v/>
      </c>
      <c r="L181">
        <f>IF($A181="","",IF(SUMIFS(Внески!$D:$D,Внески!$B:$B,$A181,Внески!$E:$E,"&gt;="&amp;DATE($B$1,9,1),Внески!$E:$E,"&lt;"&amp;DATE($B$1,10,1))=0,"",SUMIFS(Внески!$D:$D,Внески!$B:$B,$A181,Внески!$E:$E,"&gt;="&amp;DATE($B$1,9,1),Внески!$E:$E,"&lt;"&amp;DATE($B$1,10,1))))</f>
        <v/>
      </c>
      <c r="M181">
        <f>IF($A181="","",IF(SUMIFS(Внески!$D:$D,Внески!$B:$B,$A181,Внески!$E:$E,"&gt;="&amp;DATE($B$1,10,1),Внески!$E:$E,"&lt;"&amp;DATE($B$1,11,1))=0,"",SUMIFS(Внески!$D:$D,Внески!$B:$B,$A181,Внески!$E:$E,"&gt;="&amp;DATE($B$1,10,1),Внески!$E:$E,"&lt;"&amp;DATE($B$1,11,1))))</f>
        <v/>
      </c>
      <c r="N181">
        <f>IF($A181="","",IF(SUMIFS(Внески!$D:$D,Внески!$B:$B,$A181,Внески!$E:$E,"&gt;="&amp;DATE($B$1,11,1),Внески!$E:$E,"&lt;"&amp;DATE($B$1,12,1))=0,"",SUMIFS(Внески!$D:$D,Внески!$B:$B,$A181,Внески!$E:$E,"&gt;="&amp;DATE($B$1,11,1),Внески!$E:$E,"&lt;"&amp;DATE($B$1,12,1))))</f>
        <v/>
      </c>
      <c r="O181">
        <f>IF($A181="","",IF(SUMIFS(Внески!$D:$D,Внески!$B:$B,$A181,Внески!$E:$E,"&gt;="&amp;DATE($B$1,12,1),Внески!$E:$E,"&lt;"&amp;DATE($B$1,13,1))=0,"",SUMIFS(Внески!$D:$D,Внески!$B:$B,$A181,Внески!$E:$E,"&gt;="&amp;DATE($B$1,12,1),Внески!$E:$E,"&lt;"&amp;DATE($B$1,13,1))))</f>
        <v/>
      </c>
      <c r="P181">
        <f>IF(A181="","",SUM(D181:O181))</f>
        <v/>
      </c>
    </row>
    <row r="182">
      <c r="A182">
        <f>IF(Члени!A180="","",Члени!A180)</f>
        <v/>
      </c>
      <c r="B182">
        <f>IF(A182="","",Члени!B180&amp;" "&amp;Члени!C180)</f>
        <v/>
      </c>
      <c r="C182">
        <f>IF(A182="","",Члени!H180)</f>
        <v/>
      </c>
      <c r="D182">
        <f>IF($A182="","",IF(SUMIFS(Внески!$D:$D,Внески!$B:$B,$A182,Внески!$E:$E,"&gt;="&amp;DATE($B$1,1,1),Внески!$E:$E,"&lt;"&amp;DATE($B$1,2,1))=0,"",SUMIFS(Внески!$D:$D,Внески!$B:$B,$A182,Внески!$E:$E,"&gt;="&amp;DATE($B$1,1,1),Внески!$E:$E,"&lt;"&amp;DATE($B$1,2,1))))</f>
        <v/>
      </c>
      <c r="E182">
        <f>IF($A182="","",IF(SUMIFS(Внески!$D:$D,Внески!$B:$B,$A182,Внески!$E:$E,"&gt;="&amp;DATE($B$1,2,1),Внески!$E:$E,"&lt;"&amp;DATE($B$1,3,1))=0,"",SUMIFS(Внески!$D:$D,Внески!$B:$B,$A182,Внески!$E:$E,"&gt;="&amp;DATE($B$1,2,1),Внески!$E:$E,"&lt;"&amp;DATE($B$1,3,1))))</f>
        <v/>
      </c>
      <c r="F182">
        <f>IF($A182="","",IF(SUMIFS(Внески!$D:$D,Внески!$B:$B,$A182,Внески!$E:$E,"&gt;="&amp;DATE($B$1,3,1),Внески!$E:$E,"&lt;"&amp;DATE($B$1,4,1))=0,"",SUMIFS(Внески!$D:$D,Внески!$B:$B,$A182,Внески!$E:$E,"&gt;="&amp;DATE($B$1,3,1),Внески!$E:$E,"&lt;"&amp;DATE($B$1,4,1))))</f>
        <v/>
      </c>
      <c r="G182">
        <f>IF($A182="","",IF(SUMIFS(Внески!$D:$D,Внески!$B:$B,$A182,Внески!$E:$E,"&gt;="&amp;DATE($B$1,4,1),Внески!$E:$E,"&lt;"&amp;DATE($B$1,5,1))=0,"",SUMIFS(Внески!$D:$D,Внески!$B:$B,$A182,Внески!$E:$E,"&gt;="&amp;DATE($B$1,4,1),Внески!$E:$E,"&lt;"&amp;DATE($B$1,5,1))))</f>
        <v/>
      </c>
      <c r="H182">
        <f>IF($A182="","",IF(SUMIFS(Внески!$D:$D,Внески!$B:$B,$A182,Внески!$E:$E,"&gt;="&amp;DATE($B$1,5,1),Внески!$E:$E,"&lt;"&amp;DATE($B$1,6,1))=0,"",SUMIFS(Внески!$D:$D,Внески!$B:$B,$A182,Внески!$E:$E,"&gt;="&amp;DATE($B$1,5,1),Внески!$E:$E,"&lt;"&amp;DATE($B$1,6,1))))</f>
        <v/>
      </c>
      <c r="I182">
        <f>IF($A182="","",IF(SUMIFS(Внески!$D:$D,Внески!$B:$B,$A182,Внески!$E:$E,"&gt;="&amp;DATE($B$1,6,1),Внески!$E:$E,"&lt;"&amp;DATE($B$1,7,1))=0,"",SUMIFS(Внески!$D:$D,Внески!$B:$B,$A182,Внески!$E:$E,"&gt;="&amp;DATE($B$1,6,1),Внески!$E:$E,"&lt;"&amp;DATE($B$1,7,1))))</f>
        <v/>
      </c>
      <c r="J182">
        <f>IF($A182="","",IF(SUMIFS(Внески!$D:$D,Внески!$B:$B,$A182,Внески!$E:$E,"&gt;="&amp;DATE($B$1,7,1),Внески!$E:$E,"&lt;"&amp;DATE($B$1,8,1))=0,"",SUMIFS(Внески!$D:$D,Внески!$B:$B,$A182,Внески!$E:$E,"&gt;="&amp;DATE($B$1,7,1),Внески!$E:$E,"&lt;"&amp;DATE($B$1,8,1))))</f>
        <v/>
      </c>
      <c r="K182">
        <f>IF($A182="","",IF(SUMIFS(Внески!$D:$D,Внески!$B:$B,$A182,Внески!$E:$E,"&gt;="&amp;DATE($B$1,8,1),Внески!$E:$E,"&lt;"&amp;DATE($B$1,9,1))=0,"",SUMIFS(Внески!$D:$D,Внески!$B:$B,$A182,Внески!$E:$E,"&gt;="&amp;DATE($B$1,8,1),Внески!$E:$E,"&lt;"&amp;DATE($B$1,9,1))))</f>
        <v/>
      </c>
      <c r="L182">
        <f>IF($A182="","",IF(SUMIFS(Внески!$D:$D,Внески!$B:$B,$A182,Внески!$E:$E,"&gt;="&amp;DATE($B$1,9,1),Внески!$E:$E,"&lt;"&amp;DATE($B$1,10,1))=0,"",SUMIFS(Внески!$D:$D,Внески!$B:$B,$A182,Внески!$E:$E,"&gt;="&amp;DATE($B$1,9,1),Внески!$E:$E,"&lt;"&amp;DATE($B$1,10,1))))</f>
        <v/>
      </c>
      <c r="M182">
        <f>IF($A182="","",IF(SUMIFS(Внески!$D:$D,Внески!$B:$B,$A182,Внески!$E:$E,"&gt;="&amp;DATE($B$1,10,1),Внески!$E:$E,"&lt;"&amp;DATE($B$1,11,1))=0,"",SUMIFS(Внески!$D:$D,Внески!$B:$B,$A182,Внески!$E:$E,"&gt;="&amp;DATE($B$1,10,1),Внески!$E:$E,"&lt;"&amp;DATE($B$1,11,1))))</f>
        <v/>
      </c>
      <c r="N182">
        <f>IF($A182="","",IF(SUMIFS(Внески!$D:$D,Внески!$B:$B,$A182,Внески!$E:$E,"&gt;="&amp;DATE($B$1,11,1),Внески!$E:$E,"&lt;"&amp;DATE($B$1,12,1))=0,"",SUMIFS(Внески!$D:$D,Внески!$B:$B,$A182,Внески!$E:$E,"&gt;="&amp;DATE($B$1,11,1),Внески!$E:$E,"&lt;"&amp;DATE($B$1,12,1))))</f>
        <v/>
      </c>
      <c r="O182">
        <f>IF($A182="","",IF(SUMIFS(Внески!$D:$D,Внески!$B:$B,$A182,Внески!$E:$E,"&gt;="&amp;DATE($B$1,12,1),Внески!$E:$E,"&lt;"&amp;DATE($B$1,13,1))=0,"",SUMIFS(Внески!$D:$D,Внески!$B:$B,$A182,Внески!$E:$E,"&gt;="&amp;DATE($B$1,12,1),Внески!$E:$E,"&lt;"&amp;DATE($B$1,13,1))))</f>
        <v/>
      </c>
      <c r="P182">
        <f>IF(A182="","",SUM(D182:O182))</f>
        <v/>
      </c>
    </row>
    <row r="183">
      <c r="A183">
        <f>IF(Члени!A181="","",Члени!A181)</f>
        <v/>
      </c>
      <c r="B183">
        <f>IF(A183="","",Члени!B181&amp;" "&amp;Члени!C181)</f>
        <v/>
      </c>
      <c r="C183">
        <f>IF(A183="","",Члени!H181)</f>
        <v/>
      </c>
      <c r="D183">
        <f>IF($A183="","",IF(SUMIFS(Внески!$D:$D,Внески!$B:$B,$A183,Внески!$E:$E,"&gt;="&amp;DATE($B$1,1,1),Внески!$E:$E,"&lt;"&amp;DATE($B$1,2,1))=0,"",SUMIFS(Внески!$D:$D,Внески!$B:$B,$A183,Внески!$E:$E,"&gt;="&amp;DATE($B$1,1,1),Внески!$E:$E,"&lt;"&amp;DATE($B$1,2,1))))</f>
        <v/>
      </c>
      <c r="E183">
        <f>IF($A183="","",IF(SUMIFS(Внески!$D:$D,Внески!$B:$B,$A183,Внески!$E:$E,"&gt;="&amp;DATE($B$1,2,1),Внески!$E:$E,"&lt;"&amp;DATE($B$1,3,1))=0,"",SUMIFS(Внески!$D:$D,Внески!$B:$B,$A183,Внески!$E:$E,"&gt;="&amp;DATE($B$1,2,1),Внески!$E:$E,"&lt;"&amp;DATE($B$1,3,1))))</f>
        <v/>
      </c>
      <c r="F183">
        <f>IF($A183="","",IF(SUMIFS(Внески!$D:$D,Внески!$B:$B,$A183,Внески!$E:$E,"&gt;="&amp;DATE($B$1,3,1),Внески!$E:$E,"&lt;"&amp;DATE($B$1,4,1))=0,"",SUMIFS(Внески!$D:$D,Внески!$B:$B,$A183,Внески!$E:$E,"&gt;="&amp;DATE($B$1,3,1),Внески!$E:$E,"&lt;"&amp;DATE($B$1,4,1))))</f>
        <v/>
      </c>
      <c r="G183">
        <f>IF($A183="","",IF(SUMIFS(Внески!$D:$D,Внески!$B:$B,$A183,Внески!$E:$E,"&gt;="&amp;DATE($B$1,4,1),Внески!$E:$E,"&lt;"&amp;DATE($B$1,5,1))=0,"",SUMIFS(Внески!$D:$D,Внески!$B:$B,$A183,Внески!$E:$E,"&gt;="&amp;DATE($B$1,4,1),Внески!$E:$E,"&lt;"&amp;DATE($B$1,5,1))))</f>
        <v/>
      </c>
      <c r="H183">
        <f>IF($A183="","",IF(SUMIFS(Внески!$D:$D,Внески!$B:$B,$A183,Внески!$E:$E,"&gt;="&amp;DATE($B$1,5,1),Внески!$E:$E,"&lt;"&amp;DATE($B$1,6,1))=0,"",SUMIFS(Внески!$D:$D,Внески!$B:$B,$A183,Внески!$E:$E,"&gt;="&amp;DATE($B$1,5,1),Внески!$E:$E,"&lt;"&amp;DATE($B$1,6,1))))</f>
        <v/>
      </c>
      <c r="I183">
        <f>IF($A183="","",IF(SUMIFS(Внески!$D:$D,Внески!$B:$B,$A183,Внески!$E:$E,"&gt;="&amp;DATE($B$1,6,1),Внески!$E:$E,"&lt;"&amp;DATE($B$1,7,1))=0,"",SUMIFS(Внески!$D:$D,Внески!$B:$B,$A183,Внески!$E:$E,"&gt;="&amp;DATE($B$1,6,1),Внески!$E:$E,"&lt;"&amp;DATE($B$1,7,1))))</f>
        <v/>
      </c>
      <c r="J183">
        <f>IF($A183="","",IF(SUMIFS(Внески!$D:$D,Внески!$B:$B,$A183,Внески!$E:$E,"&gt;="&amp;DATE($B$1,7,1),Внески!$E:$E,"&lt;"&amp;DATE($B$1,8,1))=0,"",SUMIFS(Внески!$D:$D,Внески!$B:$B,$A183,Внески!$E:$E,"&gt;="&amp;DATE($B$1,7,1),Внески!$E:$E,"&lt;"&amp;DATE($B$1,8,1))))</f>
        <v/>
      </c>
      <c r="K183">
        <f>IF($A183="","",IF(SUMIFS(Внески!$D:$D,Внески!$B:$B,$A183,Внески!$E:$E,"&gt;="&amp;DATE($B$1,8,1),Внески!$E:$E,"&lt;"&amp;DATE($B$1,9,1))=0,"",SUMIFS(Внески!$D:$D,Внески!$B:$B,$A183,Внески!$E:$E,"&gt;="&amp;DATE($B$1,8,1),Внески!$E:$E,"&lt;"&amp;DATE($B$1,9,1))))</f>
        <v/>
      </c>
      <c r="L183">
        <f>IF($A183="","",IF(SUMIFS(Внески!$D:$D,Внески!$B:$B,$A183,Внески!$E:$E,"&gt;="&amp;DATE($B$1,9,1),Внески!$E:$E,"&lt;"&amp;DATE($B$1,10,1))=0,"",SUMIFS(Внески!$D:$D,Внески!$B:$B,$A183,Внески!$E:$E,"&gt;="&amp;DATE($B$1,9,1),Внески!$E:$E,"&lt;"&amp;DATE($B$1,10,1))))</f>
        <v/>
      </c>
      <c r="M183">
        <f>IF($A183="","",IF(SUMIFS(Внески!$D:$D,Внески!$B:$B,$A183,Внески!$E:$E,"&gt;="&amp;DATE($B$1,10,1),Внески!$E:$E,"&lt;"&amp;DATE($B$1,11,1))=0,"",SUMIFS(Внески!$D:$D,Внески!$B:$B,$A183,Внески!$E:$E,"&gt;="&amp;DATE($B$1,10,1),Внески!$E:$E,"&lt;"&amp;DATE($B$1,11,1))))</f>
        <v/>
      </c>
      <c r="N183">
        <f>IF($A183="","",IF(SUMIFS(Внески!$D:$D,Внески!$B:$B,$A183,Внески!$E:$E,"&gt;="&amp;DATE($B$1,11,1),Внески!$E:$E,"&lt;"&amp;DATE($B$1,12,1))=0,"",SUMIFS(Внески!$D:$D,Внески!$B:$B,$A183,Внески!$E:$E,"&gt;="&amp;DATE($B$1,11,1),Внески!$E:$E,"&lt;"&amp;DATE($B$1,12,1))))</f>
        <v/>
      </c>
      <c r="O183">
        <f>IF($A183="","",IF(SUMIFS(Внески!$D:$D,Внески!$B:$B,$A183,Внески!$E:$E,"&gt;="&amp;DATE($B$1,12,1),Внески!$E:$E,"&lt;"&amp;DATE($B$1,13,1))=0,"",SUMIFS(Внески!$D:$D,Внески!$B:$B,$A183,Внески!$E:$E,"&gt;="&amp;DATE($B$1,12,1),Внески!$E:$E,"&lt;"&amp;DATE($B$1,13,1))))</f>
        <v/>
      </c>
      <c r="P183">
        <f>IF(A183="","",SUM(D183:O183))</f>
        <v/>
      </c>
    </row>
    <row r="184">
      <c r="A184">
        <f>IF(Члени!A182="","",Члени!A182)</f>
        <v/>
      </c>
      <c r="B184">
        <f>IF(A184="","",Члени!B182&amp;" "&amp;Члени!C182)</f>
        <v/>
      </c>
      <c r="C184">
        <f>IF(A184="","",Члени!H182)</f>
        <v/>
      </c>
      <c r="D184">
        <f>IF($A184="","",IF(SUMIFS(Внески!$D:$D,Внески!$B:$B,$A184,Внески!$E:$E,"&gt;="&amp;DATE($B$1,1,1),Внески!$E:$E,"&lt;"&amp;DATE($B$1,2,1))=0,"",SUMIFS(Внески!$D:$D,Внески!$B:$B,$A184,Внески!$E:$E,"&gt;="&amp;DATE($B$1,1,1),Внески!$E:$E,"&lt;"&amp;DATE($B$1,2,1))))</f>
        <v/>
      </c>
      <c r="E184">
        <f>IF($A184="","",IF(SUMIFS(Внески!$D:$D,Внески!$B:$B,$A184,Внески!$E:$E,"&gt;="&amp;DATE($B$1,2,1),Внески!$E:$E,"&lt;"&amp;DATE($B$1,3,1))=0,"",SUMIFS(Внески!$D:$D,Внески!$B:$B,$A184,Внески!$E:$E,"&gt;="&amp;DATE($B$1,2,1),Внески!$E:$E,"&lt;"&amp;DATE($B$1,3,1))))</f>
        <v/>
      </c>
      <c r="F184">
        <f>IF($A184="","",IF(SUMIFS(Внески!$D:$D,Внески!$B:$B,$A184,Внески!$E:$E,"&gt;="&amp;DATE($B$1,3,1),Внески!$E:$E,"&lt;"&amp;DATE($B$1,4,1))=0,"",SUMIFS(Внески!$D:$D,Внески!$B:$B,$A184,Внески!$E:$E,"&gt;="&amp;DATE($B$1,3,1),Внески!$E:$E,"&lt;"&amp;DATE($B$1,4,1))))</f>
        <v/>
      </c>
      <c r="G184">
        <f>IF($A184="","",IF(SUMIFS(Внески!$D:$D,Внески!$B:$B,$A184,Внески!$E:$E,"&gt;="&amp;DATE($B$1,4,1),Внески!$E:$E,"&lt;"&amp;DATE($B$1,5,1))=0,"",SUMIFS(Внески!$D:$D,Внески!$B:$B,$A184,Внески!$E:$E,"&gt;="&amp;DATE($B$1,4,1),Внески!$E:$E,"&lt;"&amp;DATE($B$1,5,1))))</f>
        <v/>
      </c>
      <c r="H184">
        <f>IF($A184="","",IF(SUMIFS(Внески!$D:$D,Внески!$B:$B,$A184,Внески!$E:$E,"&gt;="&amp;DATE($B$1,5,1),Внески!$E:$E,"&lt;"&amp;DATE($B$1,6,1))=0,"",SUMIFS(Внески!$D:$D,Внески!$B:$B,$A184,Внески!$E:$E,"&gt;="&amp;DATE($B$1,5,1),Внески!$E:$E,"&lt;"&amp;DATE($B$1,6,1))))</f>
        <v/>
      </c>
      <c r="I184">
        <f>IF($A184="","",IF(SUMIFS(Внески!$D:$D,Внески!$B:$B,$A184,Внески!$E:$E,"&gt;="&amp;DATE($B$1,6,1),Внески!$E:$E,"&lt;"&amp;DATE($B$1,7,1))=0,"",SUMIFS(Внески!$D:$D,Внески!$B:$B,$A184,Внески!$E:$E,"&gt;="&amp;DATE($B$1,6,1),Внески!$E:$E,"&lt;"&amp;DATE($B$1,7,1))))</f>
        <v/>
      </c>
      <c r="J184">
        <f>IF($A184="","",IF(SUMIFS(Внески!$D:$D,Внески!$B:$B,$A184,Внески!$E:$E,"&gt;="&amp;DATE($B$1,7,1),Внески!$E:$E,"&lt;"&amp;DATE($B$1,8,1))=0,"",SUMIFS(Внески!$D:$D,Внески!$B:$B,$A184,Внески!$E:$E,"&gt;="&amp;DATE($B$1,7,1),Внески!$E:$E,"&lt;"&amp;DATE($B$1,8,1))))</f>
        <v/>
      </c>
      <c r="K184">
        <f>IF($A184="","",IF(SUMIFS(Внески!$D:$D,Внески!$B:$B,$A184,Внески!$E:$E,"&gt;="&amp;DATE($B$1,8,1),Внески!$E:$E,"&lt;"&amp;DATE($B$1,9,1))=0,"",SUMIFS(Внески!$D:$D,Внески!$B:$B,$A184,Внески!$E:$E,"&gt;="&amp;DATE($B$1,8,1),Внески!$E:$E,"&lt;"&amp;DATE($B$1,9,1))))</f>
        <v/>
      </c>
      <c r="L184">
        <f>IF($A184="","",IF(SUMIFS(Внески!$D:$D,Внески!$B:$B,$A184,Внески!$E:$E,"&gt;="&amp;DATE($B$1,9,1),Внески!$E:$E,"&lt;"&amp;DATE($B$1,10,1))=0,"",SUMIFS(Внески!$D:$D,Внески!$B:$B,$A184,Внески!$E:$E,"&gt;="&amp;DATE($B$1,9,1),Внески!$E:$E,"&lt;"&amp;DATE($B$1,10,1))))</f>
        <v/>
      </c>
      <c r="M184">
        <f>IF($A184="","",IF(SUMIFS(Внески!$D:$D,Внески!$B:$B,$A184,Внески!$E:$E,"&gt;="&amp;DATE($B$1,10,1),Внески!$E:$E,"&lt;"&amp;DATE($B$1,11,1))=0,"",SUMIFS(Внески!$D:$D,Внески!$B:$B,$A184,Внески!$E:$E,"&gt;="&amp;DATE($B$1,10,1),Внески!$E:$E,"&lt;"&amp;DATE($B$1,11,1))))</f>
        <v/>
      </c>
      <c r="N184">
        <f>IF($A184="","",IF(SUMIFS(Внески!$D:$D,Внески!$B:$B,$A184,Внески!$E:$E,"&gt;="&amp;DATE($B$1,11,1),Внески!$E:$E,"&lt;"&amp;DATE($B$1,12,1))=0,"",SUMIFS(Внески!$D:$D,Внески!$B:$B,$A184,Внески!$E:$E,"&gt;="&amp;DATE($B$1,11,1),Внески!$E:$E,"&lt;"&amp;DATE($B$1,12,1))))</f>
        <v/>
      </c>
      <c r="O184">
        <f>IF($A184="","",IF(SUMIFS(Внески!$D:$D,Внески!$B:$B,$A184,Внески!$E:$E,"&gt;="&amp;DATE($B$1,12,1),Внески!$E:$E,"&lt;"&amp;DATE($B$1,13,1))=0,"",SUMIFS(Внески!$D:$D,Внески!$B:$B,$A184,Внески!$E:$E,"&gt;="&amp;DATE($B$1,12,1),Внески!$E:$E,"&lt;"&amp;DATE($B$1,13,1))))</f>
        <v/>
      </c>
      <c r="P184">
        <f>IF(A184="","",SUM(D184:O184))</f>
        <v/>
      </c>
    </row>
    <row r="185">
      <c r="A185">
        <f>IF(Члени!A183="","",Члени!A183)</f>
        <v/>
      </c>
      <c r="B185">
        <f>IF(A185="","",Члени!B183&amp;" "&amp;Члени!C183)</f>
        <v/>
      </c>
      <c r="C185">
        <f>IF(A185="","",Члени!H183)</f>
        <v/>
      </c>
      <c r="D185">
        <f>IF($A185="","",IF(SUMIFS(Внески!$D:$D,Внески!$B:$B,$A185,Внески!$E:$E,"&gt;="&amp;DATE($B$1,1,1),Внески!$E:$E,"&lt;"&amp;DATE($B$1,2,1))=0,"",SUMIFS(Внески!$D:$D,Внески!$B:$B,$A185,Внески!$E:$E,"&gt;="&amp;DATE($B$1,1,1),Внески!$E:$E,"&lt;"&amp;DATE($B$1,2,1))))</f>
        <v/>
      </c>
      <c r="E185">
        <f>IF($A185="","",IF(SUMIFS(Внески!$D:$D,Внески!$B:$B,$A185,Внески!$E:$E,"&gt;="&amp;DATE($B$1,2,1),Внески!$E:$E,"&lt;"&amp;DATE($B$1,3,1))=0,"",SUMIFS(Внески!$D:$D,Внески!$B:$B,$A185,Внески!$E:$E,"&gt;="&amp;DATE($B$1,2,1),Внески!$E:$E,"&lt;"&amp;DATE($B$1,3,1))))</f>
        <v/>
      </c>
      <c r="F185">
        <f>IF($A185="","",IF(SUMIFS(Внески!$D:$D,Внески!$B:$B,$A185,Внески!$E:$E,"&gt;="&amp;DATE($B$1,3,1),Внески!$E:$E,"&lt;"&amp;DATE($B$1,4,1))=0,"",SUMIFS(Внески!$D:$D,Внески!$B:$B,$A185,Внески!$E:$E,"&gt;="&amp;DATE($B$1,3,1),Внески!$E:$E,"&lt;"&amp;DATE($B$1,4,1))))</f>
        <v/>
      </c>
      <c r="G185">
        <f>IF($A185="","",IF(SUMIFS(Внески!$D:$D,Внески!$B:$B,$A185,Внески!$E:$E,"&gt;="&amp;DATE($B$1,4,1),Внески!$E:$E,"&lt;"&amp;DATE($B$1,5,1))=0,"",SUMIFS(Внески!$D:$D,Внески!$B:$B,$A185,Внески!$E:$E,"&gt;="&amp;DATE($B$1,4,1),Внески!$E:$E,"&lt;"&amp;DATE($B$1,5,1))))</f>
        <v/>
      </c>
      <c r="H185">
        <f>IF($A185="","",IF(SUMIFS(Внески!$D:$D,Внески!$B:$B,$A185,Внески!$E:$E,"&gt;="&amp;DATE($B$1,5,1),Внески!$E:$E,"&lt;"&amp;DATE($B$1,6,1))=0,"",SUMIFS(Внески!$D:$D,Внески!$B:$B,$A185,Внески!$E:$E,"&gt;="&amp;DATE($B$1,5,1),Внески!$E:$E,"&lt;"&amp;DATE($B$1,6,1))))</f>
        <v/>
      </c>
      <c r="I185">
        <f>IF($A185="","",IF(SUMIFS(Внески!$D:$D,Внески!$B:$B,$A185,Внески!$E:$E,"&gt;="&amp;DATE($B$1,6,1),Внески!$E:$E,"&lt;"&amp;DATE($B$1,7,1))=0,"",SUMIFS(Внески!$D:$D,Внески!$B:$B,$A185,Внески!$E:$E,"&gt;="&amp;DATE($B$1,6,1),Внески!$E:$E,"&lt;"&amp;DATE($B$1,7,1))))</f>
        <v/>
      </c>
      <c r="J185">
        <f>IF($A185="","",IF(SUMIFS(Внески!$D:$D,Внески!$B:$B,$A185,Внески!$E:$E,"&gt;="&amp;DATE($B$1,7,1),Внески!$E:$E,"&lt;"&amp;DATE($B$1,8,1))=0,"",SUMIFS(Внески!$D:$D,Внески!$B:$B,$A185,Внески!$E:$E,"&gt;="&amp;DATE($B$1,7,1),Внески!$E:$E,"&lt;"&amp;DATE($B$1,8,1))))</f>
        <v/>
      </c>
      <c r="K185">
        <f>IF($A185="","",IF(SUMIFS(Внески!$D:$D,Внески!$B:$B,$A185,Внески!$E:$E,"&gt;="&amp;DATE($B$1,8,1),Внески!$E:$E,"&lt;"&amp;DATE($B$1,9,1))=0,"",SUMIFS(Внески!$D:$D,Внески!$B:$B,$A185,Внески!$E:$E,"&gt;="&amp;DATE($B$1,8,1),Внески!$E:$E,"&lt;"&amp;DATE($B$1,9,1))))</f>
        <v/>
      </c>
      <c r="L185">
        <f>IF($A185="","",IF(SUMIFS(Внески!$D:$D,Внески!$B:$B,$A185,Внески!$E:$E,"&gt;="&amp;DATE($B$1,9,1),Внески!$E:$E,"&lt;"&amp;DATE($B$1,10,1))=0,"",SUMIFS(Внески!$D:$D,Внески!$B:$B,$A185,Внески!$E:$E,"&gt;="&amp;DATE($B$1,9,1),Внески!$E:$E,"&lt;"&amp;DATE($B$1,10,1))))</f>
        <v/>
      </c>
      <c r="M185">
        <f>IF($A185="","",IF(SUMIFS(Внески!$D:$D,Внески!$B:$B,$A185,Внески!$E:$E,"&gt;="&amp;DATE($B$1,10,1),Внески!$E:$E,"&lt;"&amp;DATE($B$1,11,1))=0,"",SUMIFS(Внески!$D:$D,Внески!$B:$B,$A185,Внески!$E:$E,"&gt;="&amp;DATE($B$1,10,1),Внески!$E:$E,"&lt;"&amp;DATE($B$1,11,1))))</f>
        <v/>
      </c>
      <c r="N185">
        <f>IF($A185="","",IF(SUMIFS(Внески!$D:$D,Внески!$B:$B,$A185,Внески!$E:$E,"&gt;="&amp;DATE($B$1,11,1),Внески!$E:$E,"&lt;"&amp;DATE($B$1,12,1))=0,"",SUMIFS(Внески!$D:$D,Внески!$B:$B,$A185,Внески!$E:$E,"&gt;="&amp;DATE($B$1,11,1),Внески!$E:$E,"&lt;"&amp;DATE($B$1,12,1))))</f>
        <v/>
      </c>
      <c r="O185">
        <f>IF($A185="","",IF(SUMIFS(Внески!$D:$D,Внески!$B:$B,$A185,Внески!$E:$E,"&gt;="&amp;DATE($B$1,12,1),Внески!$E:$E,"&lt;"&amp;DATE($B$1,13,1))=0,"",SUMIFS(Внески!$D:$D,Внески!$B:$B,$A185,Внески!$E:$E,"&gt;="&amp;DATE($B$1,12,1),Внески!$E:$E,"&lt;"&amp;DATE($B$1,13,1))))</f>
        <v/>
      </c>
      <c r="P185">
        <f>IF(A185="","",SUM(D185:O185))</f>
        <v/>
      </c>
    </row>
    <row r="186">
      <c r="A186">
        <f>IF(Члени!A184="","",Члени!A184)</f>
        <v/>
      </c>
      <c r="B186">
        <f>IF(A186="","",Члени!B184&amp;" "&amp;Члени!C184)</f>
        <v/>
      </c>
      <c r="C186">
        <f>IF(A186="","",Члени!H184)</f>
        <v/>
      </c>
      <c r="D186">
        <f>IF($A186="","",IF(SUMIFS(Внески!$D:$D,Внески!$B:$B,$A186,Внески!$E:$E,"&gt;="&amp;DATE($B$1,1,1),Внески!$E:$E,"&lt;"&amp;DATE($B$1,2,1))=0,"",SUMIFS(Внески!$D:$D,Внески!$B:$B,$A186,Внески!$E:$E,"&gt;="&amp;DATE($B$1,1,1),Внески!$E:$E,"&lt;"&amp;DATE($B$1,2,1))))</f>
        <v/>
      </c>
      <c r="E186">
        <f>IF($A186="","",IF(SUMIFS(Внески!$D:$D,Внески!$B:$B,$A186,Внески!$E:$E,"&gt;="&amp;DATE($B$1,2,1),Внески!$E:$E,"&lt;"&amp;DATE($B$1,3,1))=0,"",SUMIFS(Внески!$D:$D,Внески!$B:$B,$A186,Внески!$E:$E,"&gt;="&amp;DATE($B$1,2,1),Внески!$E:$E,"&lt;"&amp;DATE($B$1,3,1))))</f>
        <v/>
      </c>
      <c r="F186">
        <f>IF($A186="","",IF(SUMIFS(Внески!$D:$D,Внески!$B:$B,$A186,Внески!$E:$E,"&gt;="&amp;DATE($B$1,3,1),Внески!$E:$E,"&lt;"&amp;DATE($B$1,4,1))=0,"",SUMIFS(Внески!$D:$D,Внески!$B:$B,$A186,Внески!$E:$E,"&gt;="&amp;DATE($B$1,3,1),Внески!$E:$E,"&lt;"&amp;DATE($B$1,4,1))))</f>
        <v/>
      </c>
      <c r="G186">
        <f>IF($A186="","",IF(SUMIFS(Внески!$D:$D,Внески!$B:$B,$A186,Внески!$E:$E,"&gt;="&amp;DATE($B$1,4,1),Внески!$E:$E,"&lt;"&amp;DATE($B$1,5,1))=0,"",SUMIFS(Внески!$D:$D,Внески!$B:$B,$A186,Внески!$E:$E,"&gt;="&amp;DATE($B$1,4,1),Внески!$E:$E,"&lt;"&amp;DATE($B$1,5,1))))</f>
        <v/>
      </c>
      <c r="H186">
        <f>IF($A186="","",IF(SUMIFS(Внески!$D:$D,Внески!$B:$B,$A186,Внески!$E:$E,"&gt;="&amp;DATE($B$1,5,1),Внески!$E:$E,"&lt;"&amp;DATE($B$1,6,1))=0,"",SUMIFS(Внески!$D:$D,Внески!$B:$B,$A186,Внески!$E:$E,"&gt;="&amp;DATE($B$1,5,1),Внески!$E:$E,"&lt;"&amp;DATE($B$1,6,1))))</f>
        <v/>
      </c>
      <c r="I186">
        <f>IF($A186="","",IF(SUMIFS(Внески!$D:$D,Внески!$B:$B,$A186,Внески!$E:$E,"&gt;="&amp;DATE($B$1,6,1),Внески!$E:$E,"&lt;"&amp;DATE($B$1,7,1))=0,"",SUMIFS(Внески!$D:$D,Внески!$B:$B,$A186,Внески!$E:$E,"&gt;="&amp;DATE($B$1,6,1),Внески!$E:$E,"&lt;"&amp;DATE($B$1,7,1))))</f>
        <v/>
      </c>
      <c r="J186">
        <f>IF($A186="","",IF(SUMIFS(Внески!$D:$D,Внески!$B:$B,$A186,Внески!$E:$E,"&gt;="&amp;DATE($B$1,7,1),Внески!$E:$E,"&lt;"&amp;DATE($B$1,8,1))=0,"",SUMIFS(Внески!$D:$D,Внески!$B:$B,$A186,Внески!$E:$E,"&gt;="&amp;DATE($B$1,7,1),Внески!$E:$E,"&lt;"&amp;DATE($B$1,8,1))))</f>
        <v/>
      </c>
      <c r="K186">
        <f>IF($A186="","",IF(SUMIFS(Внески!$D:$D,Внески!$B:$B,$A186,Внески!$E:$E,"&gt;="&amp;DATE($B$1,8,1),Внески!$E:$E,"&lt;"&amp;DATE($B$1,9,1))=0,"",SUMIFS(Внески!$D:$D,Внески!$B:$B,$A186,Внески!$E:$E,"&gt;="&amp;DATE($B$1,8,1),Внески!$E:$E,"&lt;"&amp;DATE($B$1,9,1))))</f>
        <v/>
      </c>
      <c r="L186">
        <f>IF($A186="","",IF(SUMIFS(Внески!$D:$D,Внески!$B:$B,$A186,Внески!$E:$E,"&gt;="&amp;DATE($B$1,9,1),Внески!$E:$E,"&lt;"&amp;DATE($B$1,10,1))=0,"",SUMIFS(Внески!$D:$D,Внески!$B:$B,$A186,Внески!$E:$E,"&gt;="&amp;DATE($B$1,9,1),Внески!$E:$E,"&lt;"&amp;DATE($B$1,10,1))))</f>
        <v/>
      </c>
      <c r="M186">
        <f>IF($A186="","",IF(SUMIFS(Внески!$D:$D,Внески!$B:$B,$A186,Внески!$E:$E,"&gt;="&amp;DATE($B$1,10,1),Внески!$E:$E,"&lt;"&amp;DATE($B$1,11,1))=0,"",SUMIFS(Внески!$D:$D,Внески!$B:$B,$A186,Внески!$E:$E,"&gt;="&amp;DATE($B$1,10,1),Внески!$E:$E,"&lt;"&amp;DATE($B$1,11,1))))</f>
        <v/>
      </c>
      <c r="N186">
        <f>IF($A186="","",IF(SUMIFS(Внески!$D:$D,Внески!$B:$B,$A186,Внески!$E:$E,"&gt;="&amp;DATE($B$1,11,1),Внески!$E:$E,"&lt;"&amp;DATE($B$1,12,1))=0,"",SUMIFS(Внески!$D:$D,Внески!$B:$B,$A186,Внески!$E:$E,"&gt;="&amp;DATE($B$1,11,1),Внески!$E:$E,"&lt;"&amp;DATE($B$1,12,1))))</f>
        <v/>
      </c>
      <c r="O186">
        <f>IF($A186="","",IF(SUMIFS(Внески!$D:$D,Внески!$B:$B,$A186,Внески!$E:$E,"&gt;="&amp;DATE($B$1,12,1),Внески!$E:$E,"&lt;"&amp;DATE($B$1,13,1))=0,"",SUMIFS(Внески!$D:$D,Внески!$B:$B,$A186,Внески!$E:$E,"&gt;="&amp;DATE($B$1,12,1),Внески!$E:$E,"&lt;"&amp;DATE($B$1,13,1))))</f>
        <v/>
      </c>
      <c r="P186">
        <f>IF(A186="","",SUM(D186:O186))</f>
        <v/>
      </c>
    </row>
    <row r="187">
      <c r="A187">
        <f>IF(Члени!A185="","",Члени!A185)</f>
        <v/>
      </c>
      <c r="B187">
        <f>IF(A187="","",Члени!B185&amp;" "&amp;Члени!C185)</f>
        <v/>
      </c>
      <c r="C187">
        <f>IF(A187="","",Члени!H185)</f>
        <v/>
      </c>
      <c r="D187">
        <f>IF($A187="","",IF(SUMIFS(Внески!$D:$D,Внески!$B:$B,$A187,Внески!$E:$E,"&gt;="&amp;DATE($B$1,1,1),Внески!$E:$E,"&lt;"&amp;DATE($B$1,2,1))=0,"",SUMIFS(Внески!$D:$D,Внески!$B:$B,$A187,Внески!$E:$E,"&gt;="&amp;DATE($B$1,1,1),Внески!$E:$E,"&lt;"&amp;DATE($B$1,2,1))))</f>
        <v/>
      </c>
      <c r="E187">
        <f>IF($A187="","",IF(SUMIFS(Внески!$D:$D,Внески!$B:$B,$A187,Внески!$E:$E,"&gt;="&amp;DATE($B$1,2,1),Внески!$E:$E,"&lt;"&amp;DATE($B$1,3,1))=0,"",SUMIFS(Внески!$D:$D,Внески!$B:$B,$A187,Внески!$E:$E,"&gt;="&amp;DATE($B$1,2,1),Внески!$E:$E,"&lt;"&amp;DATE($B$1,3,1))))</f>
        <v/>
      </c>
      <c r="F187">
        <f>IF($A187="","",IF(SUMIFS(Внески!$D:$D,Внески!$B:$B,$A187,Внески!$E:$E,"&gt;="&amp;DATE($B$1,3,1),Внески!$E:$E,"&lt;"&amp;DATE($B$1,4,1))=0,"",SUMIFS(Внески!$D:$D,Внески!$B:$B,$A187,Внески!$E:$E,"&gt;="&amp;DATE($B$1,3,1),Внески!$E:$E,"&lt;"&amp;DATE($B$1,4,1))))</f>
        <v/>
      </c>
      <c r="G187">
        <f>IF($A187="","",IF(SUMIFS(Внески!$D:$D,Внески!$B:$B,$A187,Внески!$E:$E,"&gt;="&amp;DATE($B$1,4,1),Внески!$E:$E,"&lt;"&amp;DATE($B$1,5,1))=0,"",SUMIFS(Внески!$D:$D,Внески!$B:$B,$A187,Внески!$E:$E,"&gt;="&amp;DATE($B$1,4,1),Внески!$E:$E,"&lt;"&amp;DATE($B$1,5,1))))</f>
        <v/>
      </c>
      <c r="H187">
        <f>IF($A187="","",IF(SUMIFS(Внески!$D:$D,Внески!$B:$B,$A187,Внески!$E:$E,"&gt;="&amp;DATE($B$1,5,1),Внески!$E:$E,"&lt;"&amp;DATE($B$1,6,1))=0,"",SUMIFS(Внески!$D:$D,Внески!$B:$B,$A187,Внески!$E:$E,"&gt;="&amp;DATE($B$1,5,1),Внески!$E:$E,"&lt;"&amp;DATE($B$1,6,1))))</f>
        <v/>
      </c>
      <c r="I187">
        <f>IF($A187="","",IF(SUMIFS(Внески!$D:$D,Внески!$B:$B,$A187,Внески!$E:$E,"&gt;="&amp;DATE($B$1,6,1),Внески!$E:$E,"&lt;"&amp;DATE($B$1,7,1))=0,"",SUMIFS(Внески!$D:$D,Внески!$B:$B,$A187,Внески!$E:$E,"&gt;="&amp;DATE($B$1,6,1),Внески!$E:$E,"&lt;"&amp;DATE($B$1,7,1))))</f>
        <v/>
      </c>
      <c r="J187">
        <f>IF($A187="","",IF(SUMIFS(Внески!$D:$D,Внески!$B:$B,$A187,Внески!$E:$E,"&gt;="&amp;DATE($B$1,7,1),Внески!$E:$E,"&lt;"&amp;DATE($B$1,8,1))=0,"",SUMIFS(Внески!$D:$D,Внески!$B:$B,$A187,Внески!$E:$E,"&gt;="&amp;DATE($B$1,7,1),Внески!$E:$E,"&lt;"&amp;DATE($B$1,8,1))))</f>
        <v/>
      </c>
      <c r="K187">
        <f>IF($A187="","",IF(SUMIFS(Внески!$D:$D,Внески!$B:$B,$A187,Внески!$E:$E,"&gt;="&amp;DATE($B$1,8,1),Внески!$E:$E,"&lt;"&amp;DATE($B$1,9,1))=0,"",SUMIFS(Внески!$D:$D,Внески!$B:$B,$A187,Внески!$E:$E,"&gt;="&amp;DATE($B$1,8,1),Внески!$E:$E,"&lt;"&amp;DATE($B$1,9,1))))</f>
        <v/>
      </c>
      <c r="L187">
        <f>IF($A187="","",IF(SUMIFS(Внески!$D:$D,Внески!$B:$B,$A187,Внески!$E:$E,"&gt;="&amp;DATE($B$1,9,1),Внески!$E:$E,"&lt;"&amp;DATE($B$1,10,1))=0,"",SUMIFS(Внески!$D:$D,Внески!$B:$B,$A187,Внески!$E:$E,"&gt;="&amp;DATE($B$1,9,1),Внески!$E:$E,"&lt;"&amp;DATE($B$1,10,1))))</f>
        <v/>
      </c>
      <c r="M187">
        <f>IF($A187="","",IF(SUMIFS(Внески!$D:$D,Внески!$B:$B,$A187,Внески!$E:$E,"&gt;="&amp;DATE($B$1,10,1),Внески!$E:$E,"&lt;"&amp;DATE($B$1,11,1))=0,"",SUMIFS(Внески!$D:$D,Внески!$B:$B,$A187,Внески!$E:$E,"&gt;="&amp;DATE($B$1,10,1),Внески!$E:$E,"&lt;"&amp;DATE($B$1,11,1))))</f>
        <v/>
      </c>
      <c r="N187">
        <f>IF($A187="","",IF(SUMIFS(Внески!$D:$D,Внески!$B:$B,$A187,Внески!$E:$E,"&gt;="&amp;DATE($B$1,11,1),Внески!$E:$E,"&lt;"&amp;DATE($B$1,12,1))=0,"",SUMIFS(Внески!$D:$D,Внески!$B:$B,$A187,Внески!$E:$E,"&gt;="&amp;DATE($B$1,11,1),Внески!$E:$E,"&lt;"&amp;DATE($B$1,12,1))))</f>
        <v/>
      </c>
      <c r="O187">
        <f>IF($A187="","",IF(SUMIFS(Внески!$D:$D,Внески!$B:$B,$A187,Внески!$E:$E,"&gt;="&amp;DATE($B$1,12,1),Внески!$E:$E,"&lt;"&amp;DATE($B$1,13,1))=0,"",SUMIFS(Внески!$D:$D,Внески!$B:$B,$A187,Внески!$E:$E,"&gt;="&amp;DATE($B$1,12,1),Внески!$E:$E,"&lt;"&amp;DATE($B$1,13,1))))</f>
        <v/>
      </c>
      <c r="P187">
        <f>IF(A187="","",SUM(D187:O187))</f>
        <v/>
      </c>
    </row>
    <row r="188">
      <c r="A188">
        <f>IF(Члени!A186="","",Члени!A186)</f>
        <v/>
      </c>
      <c r="B188">
        <f>IF(A188="","",Члени!B186&amp;" "&amp;Члени!C186)</f>
        <v/>
      </c>
      <c r="C188">
        <f>IF(A188="","",Члени!H186)</f>
        <v/>
      </c>
      <c r="D188">
        <f>IF($A188="","",IF(SUMIFS(Внески!$D:$D,Внески!$B:$B,$A188,Внески!$E:$E,"&gt;="&amp;DATE($B$1,1,1),Внески!$E:$E,"&lt;"&amp;DATE($B$1,2,1))=0,"",SUMIFS(Внески!$D:$D,Внески!$B:$B,$A188,Внески!$E:$E,"&gt;="&amp;DATE($B$1,1,1),Внески!$E:$E,"&lt;"&amp;DATE($B$1,2,1))))</f>
        <v/>
      </c>
      <c r="E188">
        <f>IF($A188="","",IF(SUMIFS(Внески!$D:$D,Внески!$B:$B,$A188,Внески!$E:$E,"&gt;="&amp;DATE($B$1,2,1),Внески!$E:$E,"&lt;"&amp;DATE($B$1,3,1))=0,"",SUMIFS(Внески!$D:$D,Внески!$B:$B,$A188,Внески!$E:$E,"&gt;="&amp;DATE($B$1,2,1),Внески!$E:$E,"&lt;"&amp;DATE($B$1,3,1))))</f>
        <v/>
      </c>
      <c r="F188">
        <f>IF($A188="","",IF(SUMIFS(Внески!$D:$D,Внески!$B:$B,$A188,Внески!$E:$E,"&gt;="&amp;DATE($B$1,3,1),Внески!$E:$E,"&lt;"&amp;DATE($B$1,4,1))=0,"",SUMIFS(Внески!$D:$D,Внески!$B:$B,$A188,Внески!$E:$E,"&gt;="&amp;DATE($B$1,3,1),Внески!$E:$E,"&lt;"&amp;DATE($B$1,4,1))))</f>
        <v/>
      </c>
      <c r="G188">
        <f>IF($A188="","",IF(SUMIFS(Внески!$D:$D,Внески!$B:$B,$A188,Внески!$E:$E,"&gt;="&amp;DATE($B$1,4,1),Внески!$E:$E,"&lt;"&amp;DATE($B$1,5,1))=0,"",SUMIFS(Внески!$D:$D,Внески!$B:$B,$A188,Внески!$E:$E,"&gt;="&amp;DATE($B$1,4,1),Внески!$E:$E,"&lt;"&amp;DATE($B$1,5,1))))</f>
        <v/>
      </c>
      <c r="H188">
        <f>IF($A188="","",IF(SUMIFS(Внески!$D:$D,Внески!$B:$B,$A188,Внески!$E:$E,"&gt;="&amp;DATE($B$1,5,1),Внески!$E:$E,"&lt;"&amp;DATE($B$1,6,1))=0,"",SUMIFS(Внески!$D:$D,Внески!$B:$B,$A188,Внески!$E:$E,"&gt;="&amp;DATE($B$1,5,1),Внески!$E:$E,"&lt;"&amp;DATE($B$1,6,1))))</f>
        <v/>
      </c>
      <c r="I188">
        <f>IF($A188="","",IF(SUMIFS(Внески!$D:$D,Внески!$B:$B,$A188,Внески!$E:$E,"&gt;="&amp;DATE($B$1,6,1),Внески!$E:$E,"&lt;"&amp;DATE($B$1,7,1))=0,"",SUMIFS(Внески!$D:$D,Внески!$B:$B,$A188,Внески!$E:$E,"&gt;="&amp;DATE($B$1,6,1),Внески!$E:$E,"&lt;"&amp;DATE($B$1,7,1))))</f>
        <v/>
      </c>
      <c r="J188">
        <f>IF($A188="","",IF(SUMIFS(Внески!$D:$D,Внески!$B:$B,$A188,Внески!$E:$E,"&gt;="&amp;DATE($B$1,7,1),Внески!$E:$E,"&lt;"&amp;DATE($B$1,8,1))=0,"",SUMIFS(Внески!$D:$D,Внески!$B:$B,$A188,Внески!$E:$E,"&gt;="&amp;DATE($B$1,7,1),Внески!$E:$E,"&lt;"&amp;DATE($B$1,8,1))))</f>
        <v/>
      </c>
      <c r="K188">
        <f>IF($A188="","",IF(SUMIFS(Внески!$D:$D,Внески!$B:$B,$A188,Внески!$E:$E,"&gt;="&amp;DATE($B$1,8,1),Внески!$E:$E,"&lt;"&amp;DATE($B$1,9,1))=0,"",SUMIFS(Внески!$D:$D,Внески!$B:$B,$A188,Внески!$E:$E,"&gt;="&amp;DATE($B$1,8,1),Внески!$E:$E,"&lt;"&amp;DATE($B$1,9,1))))</f>
        <v/>
      </c>
      <c r="L188">
        <f>IF($A188="","",IF(SUMIFS(Внески!$D:$D,Внески!$B:$B,$A188,Внески!$E:$E,"&gt;="&amp;DATE($B$1,9,1),Внески!$E:$E,"&lt;"&amp;DATE($B$1,10,1))=0,"",SUMIFS(Внески!$D:$D,Внески!$B:$B,$A188,Внески!$E:$E,"&gt;="&amp;DATE($B$1,9,1),Внески!$E:$E,"&lt;"&amp;DATE($B$1,10,1))))</f>
        <v/>
      </c>
      <c r="M188">
        <f>IF($A188="","",IF(SUMIFS(Внески!$D:$D,Внески!$B:$B,$A188,Внески!$E:$E,"&gt;="&amp;DATE($B$1,10,1),Внески!$E:$E,"&lt;"&amp;DATE($B$1,11,1))=0,"",SUMIFS(Внески!$D:$D,Внески!$B:$B,$A188,Внески!$E:$E,"&gt;="&amp;DATE($B$1,10,1),Внески!$E:$E,"&lt;"&amp;DATE($B$1,11,1))))</f>
        <v/>
      </c>
      <c r="N188">
        <f>IF($A188="","",IF(SUMIFS(Внески!$D:$D,Внески!$B:$B,$A188,Внески!$E:$E,"&gt;="&amp;DATE($B$1,11,1),Внески!$E:$E,"&lt;"&amp;DATE($B$1,12,1))=0,"",SUMIFS(Внески!$D:$D,Внески!$B:$B,$A188,Внески!$E:$E,"&gt;="&amp;DATE($B$1,11,1),Внески!$E:$E,"&lt;"&amp;DATE($B$1,12,1))))</f>
        <v/>
      </c>
      <c r="O188">
        <f>IF($A188="","",IF(SUMIFS(Внески!$D:$D,Внески!$B:$B,$A188,Внески!$E:$E,"&gt;="&amp;DATE($B$1,12,1),Внески!$E:$E,"&lt;"&amp;DATE($B$1,13,1))=0,"",SUMIFS(Внески!$D:$D,Внески!$B:$B,$A188,Внески!$E:$E,"&gt;="&amp;DATE($B$1,12,1),Внески!$E:$E,"&lt;"&amp;DATE($B$1,13,1))))</f>
        <v/>
      </c>
      <c r="P188">
        <f>IF(A188="","",SUM(D188:O188))</f>
        <v/>
      </c>
    </row>
    <row r="189">
      <c r="A189">
        <f>IF(Члени!A187="","",Члени!A187)</f>
        <v/>
      </c>
      <c r="B189">
        <f>IF(A189="","",Члени!B187&amp;" "&amp;Члени!C187)</f>
        <v/>
      </c>
      <c r="C189">
        <f>IF(A189="","",Члени!H187)</f>
        <v/>
      </c>
      <c r="D189">
        <f>IF($A189="","",IF(SUMIFS(Внески!$D:$D,Внески!$B:$B,$A189,Внески!$E:$E,"&gt;="&amp;DATE($B$1,1,1),Внески!$E:$E,"&lt;"&amp;DATE($B$1,2,1))=0,"",SUMIFS(Внески!$D:$D,Внески!$B:$B,$A189,Внески!$E:$E,"&gt;="&amp;DATE($B$1,1,1),Внески!$E:$E,"&lt;"&amp;DATE($B$1,2,1))))</f>
        <v/>
      </c>
      <c r="E189">
        <f>IF($A189="","",IF(SUMIFS(Внески!$D:$D,Внески!$B:$B,$A189,Внески!$E:$E,"&gt;="&amp;DATE($B$1,2,1),Внески!$E:$E,"&lt;"&amp;DATE($B$1,3,1))=0,"",SUMIFS(Внески!$D:$D,Внески!$B:$B,$A189,Внески!$E:$E,"&gt;="&amp;DATE($B$1,2,1),Внески!$E:$E,"&lt;"&amp;DATE($B$1,3,1))))</f>
        <v/>
      </c>
      <c r="F189">
        <f>IF($A189="","",IF(SUMIFS(Внески!$D:$D,Внески!$B:$B,$A189,Внески!$E:$E,"&gt;="&amp;DATE($B$1,3,1),Внески!$E:$E,"&lt;"&amp;DATE($B$1,4,1))=0,"",SUMIFS(Внески!$D:$D,Внески!$B:$B,$A189,Внески!$E:$E,"&gt;="&amp;DATE($B$1,3,1),Внески!$E:$E,"&lt;"&amp;DATE($B$1,4,1))))</f>
        <v/>
      </c>
      <c r="G189">
        <f>IF($A189="","",IF(SUMIFS(Внески!$D:$D,Внески!$B:$B,$A189,Внески!$E:$E,"&gt;="&amp;DATE($B$1,4,1),Внески!$E:$E,"&lt;"&amp;DATE($B$1,5,1))=0,"",SUMIFS(Внески!$D:$D,Внески!$B:$B,$A189,Внески!$E:$E,"&gt;="&amp;DATE($B$1,4,1),Внески!$E:$E,"&lt;"&amp;DATE($B$1,5,1))))</f>
        <v/>
      </c>
      <c r="H189">
        <f>IF($A189="","",IF(SUMIFS(Внески!$D:$D,Внески!$B:$B,$A189,Внески!$E:$E,"&gt;="&amp;DATE($B$1,5,1),Внески!$E:$E,"&lt;"&amp;DATE($B$1,6,1))=0,"",SUMIFS(Внески!$D:$D,Внески!$B:$B,$A189,Внески!$E:$E,"&gt;="&amp;DATE($B$1,5,1),Внески!$E:$E,"&lt;"&amp;DATE($B$1,6,1))))</f>
        <v/>
      </c>
      <c r="I189">
        <f>IF($A189="","",IF(SUMIFS(Внески!$D:$D,Внески!$B:$B,$A189,Внески!$E:$E,"&gt;="&amp;DATE($B$1,6,1),Внески!$E:$E,"&lt;"&amp;DATE($B$1,7,1))=0,"",SUMIFS(Внески!$D:$D,Внески!$B:$B,$A189,Внески!$E:$E,"&gt;="&amp;DATE($B$1,6,1),Внески!$E:$E,"&lt;"&amp;DATE($B$1,7,1))))</f>
        <v/>
      </c>
      <c r="J189">
        <f>IF($A189="","",IF(SUMIFS(Внески!$D:$D,Внески!$B:$B,$A189,Внески!$E:$E,"&gt;="&amp;DATE($B$1,7,1),Внески!$E:$E,"&lt;"&amp;DATE($B$1,8,1))=0,"",SUMIFS(Внески!$D:$D,Внески!$B:$B,$A189,Внески!$E:$E,"&gt;="&amp;DATE($B$1,7,1),Внески!$E:$E,"&lt;"&amp;DATE($B$1,8,1))))</f>
        <v/>
      </c>
      <c r="K189">
        <f>IF($A189="","",IF(SUMIFS(Внески!$D:$D,Внески!$B:$B,$A189,Внески!$E:$E,"&gt;="&amp;DATE($B$1,8,1),Внески!$E:$E,"&lt;"&amp;DATE($B$1,9,1))=0,"",SUMIFS(Внески!$D:$D,Внески!$B:$B,$A189,Внески!$E:$E,"&gt;="&amp;DATE($B$1,8,1),Внески!$E:$E,"&lt;"&amp;DATE($B$1,9,1))))</f>
        <v/>
      </c>
      <c r="L189">
        <f>IF($A189="","",IF(SUMIFS(Внески!$D:$D,Внески!$B:$B,$A189,Внески!$E:$E,"&gt;="&amp;DATE($B$1,9,1),Внески!$E:$E,"&lt;"&amp;DATE($B$1,10,1))=0,"",SUMIFS(Внески!$D:$D,Внески!$B:$B,$A189,Внески!$E:$E,"&gt;="&amp;DATE($B$1,9,1),Внески!$E:$E,"&lt;"&amp;DATE($B$1,10,1))))</f>
        <v/>
      </c>
      <c r="M189">
        <f>IF($A189="","",IF(SUMIFS(Внески!$D:$D,Внески!$B:$B,$A189,Внески!$E:$E,"&gt;="&amp;DATE($B$1,10,1),Внески!$E:$E,"&lt;"&amp;DATE($B$1,11,1))=0,"",SUMIFS(Внески!$D:$D,Внески!$B:$B,$A189,Внески!$E:$E,"&gt;="&amp;DATE($B$1,10,1),Внески!$E:$E,"&lt;"&amp;DATE($B$1,11,1))))</f>
        <v/>
      </c>
      <c r="N189">
        <f>IF($A189="","",IF(SUMIFS(Внески!$D:$D,Внески!$B:$B,$A189,Внески!$E:$E,"&gt;="&amp;DATE($B$1,11,1),Внески!$E:$E,"&lt;"&amp;DATE($B$1,12,1))=0,"",SUMIFS(Внески!$D:$D,Внески!$B:$B,$A189,Внески!$E:$E,"&gt;="&amp;DATE($B$1,11,1),Внески!$E:$E,"&lt;"&amp;DATE($B$1,12,1))))</f>
        <v/>
      </c>
      <c r="O189">
        <f>IF($A189="","",IF(SUMIFS(Внески!$D:$D,Внески!$B:$B,$A189,Внески!$E:$E,"&gt;="&amp;DATE($B$1,12,1),Внески!$E:$E,"&lt;"&amp;DATE($B$1,13,1))=0,"",SUMIFS(Внески!$D:$D,Внески!$B:$B,$A189,Внески!$E:$E,"&gt;="&amp;DATE($B$1,12,1),Внески!$E:$E,"&lt;"&amp;DATE($B$1,13,1))))</f>
        <v/>
      </c>
      <c r="P189">
        <f>IF(A189="","",SUM(D189:O189))</f>
        <v/>
      </c>
    </row>
    <row r="190">
      <c r="A190">
        <f>IF(Члени!A188="","",Члени!A188)</f>
        <v/>
      </c>
      <c r="B190">
        <f>IF(A190="","",Члени!B188&amp;" "&amp;Члени!C188)</f>
        <v/>
      </c>
      <c r="C190">
        <f>IF(A190="","",Члени!H188)</f>
        <v/>
      </c>
      <c r="D190">
        <f>IF($A190="","",IF(SUMIFS(Внески!$D:$D,Внески!$B:$B,$A190,Внески!$E:$E,"&gt;="&amp;DATE($B$1,1,1),Внески!$E:$E,"&lt;"&amp;DATE($B$1,2,1))=0,"",SUMIFS(Внески!$D:$D,Внески!$B:$B,$A190,Внески!$E:$E,"&gt;="&amp;DATE($B$1,1,1),Внески!$E:$E,"&lt;"&amp;DATE($B$1,2,1))))</f>
        <v/>
      </c>
      <c r="E190">
        <f>IF($A190="","",IF(SUMIFS(Внески!$D:$D,Внески!$B:$B,$A190,Внески!$E:$E,"&gt;="&amp;DATE($B$1,2,1),Внески!$E:$E,"&lt;"&amp;DATE($B$1,3,1))=0,"",SUMIFS(Внески!$D:$D,Внески!$B:$B,$A190,Внески!$E:$E,"&gt;="&amp;DATE($B$1,2,1),Внески!$E:$E,"&lt;"&amp;DATE($B$1,3,1))))</f>
        <v/>
      </c>
      <c r="F190">
        <f>IF($A190="","",IF(SUMIFS(Внески!$D:$D,Внески!$B:$B,$A190,Внески!$E:$E,"&gt;="&amp;DATE($B$1,3,1),Внески!$E:$E,"&lt;"&amp;DATE($B$1,4,1))=0,"",SUMIFS(Внески!$D:$D,Внески!$B:$B,$A190,Внески!$E:$E,"&gt;="&amp;DATE($B$1,3,1),Внески!$E:$E,"&lt;"&amp;DATE($B$1,4,1))))</f>
        <v/>
      </c>
      <c r="G190">
        <f>IF($A190="","",IF(SUMIFS(Внески!$D:$D,Внески!$B:$B,$A190,Внески!$E:$E,"&gt;="&amp;DATE($B$1,4,1),Внески!$E:$E,"&lt;"&amp;DATE($B$1,5,1))=0,"",SUMIFS(Внески!$D:$D,Внески!$B:$B,$A190,Внески!$E:$E,"&gt;="&amp;DATE($B$1,4,1),Внески!$E:$E,"&lt;"&amp;DATE($B$1,5,1))))</f>
        <v/>
      </c>
      <c r="H190">
        <f>IF($A190="","",IF(SUMIFS(Внески!$D:$D,Внески!$B:$B,$A190,Внески!$E:$E,"&gt;="&amp;DATE($B$1,5,1),Внески!$E:$E,"&lt;"&amp;DATE($B$1,6,1))=0,"",SUMIFS(Внески!$D:$D,Внески!$B:$B,$A190,Внески!$E:$E,"&gt;="&amp;DATE($B$1,5,1),Внески!$E:$E,"&lt;"&amp;DATE($B$1,6,1))))</f>
        <v/>
      </c>
      <c r="I190">
        <f>IF($A190="","",IF(SUMIFS(Внески!$D:$D,Внески!$B:$B,$A190,Внески!$E:$E,"&gt;="&amp;DATE($B$1,6,1),Внески!$E:$E,"&lt;"&amp;DATE($B$1,7,1))=0,"",SUMIFS(Внески!$D:$D,Внески!$B:$B,$A190,Внески!$E:$E,"&gt;="&amp;DATE($B$1,6,1),Внески!$E:$E,"&lt;"&amp;DATE($B$1,7,1))))</f>
        <v/>
      </c>
      <c r="J190">
        <f>IF($A190="","",IF(SUMIFS(Внески!$D:$D,Внески!$B:$B,$A190,Внески!$E:$E,"&gt;="&amp;DATE($B$1,7,1),Внески!$E:$E,"&lt;"&amp;DATE($B$1,8,1))=0,"",SUMIFS(Внески!$D:$D,Внески!$B:$B,$A190,Внески!$E:$E,"&gt;="&amp;DATE($B$1,7,1),Внески!$E:$E,"&lt;"&amp;DATE($B$1,8,1))))</f>
        <v/>
      </c>
      <c r="K190">
        <f>IF($A190="","",IF(SUMIFS(Внески!$D:$D,Внески!$B:$B,$A190,Внески!$E:$E,"&gt;="&amp;DATE($B$1,8,1),Внески!$E:$E,"&lt;"&amp;DATE($B$1,9,1))=0,"",SUMIFS(Внески!$D:$D,Внески!$B:$B,$A190,Внески!$E:$E,"&gt;="&amp;DATE($B$1,8,1),Внески!$E:$E,"&lt;"&amp;DATE($B$1,9,1))))</f>
        <v/>
      </c>
      <c r="L190">
        <f>IF($A190="","",IF(SUMIFS(Внески!$D:$D,Внески!$B:$B,$A190,Внески!$E:$E,"&gt;="&amp;DATE($B$1,9,1),Внески!$E:$E,"&lt;"&amp;DATE($B$1,10,1))=0,"",SUMIFS(Внески!$D:$D,Внески!$B:$B,$A190,Внески!$E:$E,"&gt;="&amp;DATE($B$1,9,1),Внески!$E:$E,"&lt;"&amp;DATE($B$1,10,1))))</f>
        <v/>
      </c>
      <c r="M190">
        <f>IF($A190="","",IF(SUMIFS(Внески!$D:$D,Внески!$B:$B,$A190,Внески!$E:$E,"&gt;="&amp;DATE($B$1,10,1),Внески!$E:$E,"&lt;"&amp;DATE($B$1,11,1))=0,"",SUMIFS(Внески!$D:$D,Внески!$B:$B,$A190,Внески!$E:$E,"&gt;="&amp;DATE($B$1,10,1),Внески!$E:$E,"&lt;"&amp;DATE($B$1,11,1))))</f>
        <v/>
      </c>
      <c r="N190">
        <f>IF($A190="","",IF(SUMIFS(Внески!$D:$D,Внески!$B:$B,$A190,Внески!$E:$E,"&gt;="&amp;DATE($B$1,11,1),Внески!$E:$E,"&lt;"&amp;DATE($B$1,12,1))=0,"",SUMIFS(Внески!$D:$D,Внески!$B:$B,$A190,Внески!$E:$E,"&gt;="&amp;DATE($B$1,11,1),Внески!$E:$E,"&lt;"&amp;DATE($B$1,12,1))))</f>
        <v/>
      </c>
      <c r="O190">
        <f>IF($A190="","",IF(SUMIFS(Внески!$D:$D,Внески!$B:$B,$A190,Внески!$E:$E,"&gt;="&amp;DATE($B$1,12,1),Внески!$E:$E,"&lt;"&amp;DATE($B$1,13,1))=0,"",SUMIFS(Внески!$D:$D,Внески!$B:$B,$A190,Внески!$E:$E,"&gt;="&amp;DATE($B$1,12,1),Внески!$E:$E,"&lt;"&amp;DATE($B$1,13,1))))</f>
        <v/>
      </c>
      <c r="P190">
        <f>IF(A190="","",SUM(D190:O190))</f>
        <v/>
      </c>
    </row>
    <row r="191">
      <c r="A191">
        <f>IF(Члени!A189="","",Члени!A189)</f>
        <v/>
      </c>
      <c r="B191">
        <f>IF(A191="","",Члени!B189&amp;" "&amp;Члени!C189)</f>
        <v/>
      </c>
      <c r="C191">
        <f>IF(A191="","",Члени!H189)</f>
        <v/>
      </c>
      <c r="D191">
        <f>IF($A191="","",IF(SUMIFS(Внески!$D:$D,Внески!$B:$B,$A191,Внески!$E:$E,"&gt;="&amp;DATE($B$1,1,1),Внески!$E:$E,"&lt;"&amp;DATE($B$1,2,1))=0,"",SUMIFS(Внески!$D:$D,Внески!$B:$B,$A191,Внески!$E:$E,"&gt;="&amp;DATE($B$1,1,1),Внески!$E:$E,"&lt;"&amp;DATE($B$1,2,1))))</f>
        <v/>
      </c>
      <c r="E191">
        <f>IF($A191="","",IF(SUMIFS(Внески!$D:$D,Внески!$B:$B,$A191,Внески!$E:$E,"&gt;="&amp;DATE($B$1,2,1),Внески!$E:$E,"&lt;"&amp;DATE($B$1,3,1))=0,"",SUMIFS(Внески!$D:$D,Внески!$B:$B,$A191,Внески!$E:$E,"&gt;="&amp;DATE($B$1,2,1),Внески!$E:$E,"&lt;"&amp;DATE($B$1,3,1))))</f>
        <v/>
      </c>
      <c r="F191">
        <f>IF($A191="","",IF(SUMIFS(Внески!$D:$D,Внески!$B:$B,$A191,Внески!$E:$E,"&gt;="&amp;DATE($B$1,3,1),Внески!$E:$E,"&lt;"&amp;DATE($B$1,4,1))=0,"",SUMIFS(Внески!$D:$D,Внески!$B:$B,$A191,Внески!$E:$E,"&gt;="&amp;DATE($B$1,3,1),Внески!$E:$E,"&lt;"&amp;DATE($B$1,4,1))))</f>
        <v/>
      </c>
      <c r="G191">
        <f>IF($A191="","",IF(SUMIFS(Внески!$D:$D,Внески!$B:$B,$A191,Внески!$E:$E,"&gt;="&amp;DATE($B$1,4,1),Внески!$E:$E,"&lt;"&amp;DATE($B$1,5,1))=0,"",SUMIFS(Внески!$D:$D,Внески!$B:$B,$A191,Внески!$E:$E,"&gt;="&amp;DATE($B$1,4,1),Внески!$E:$E,"&lt;"&amp;DATE($B$1,5,1))))</f>
        <v/>
      </c>
      <c r="H191">
        <f>IF($A191="","",IF(SUMIFS(Внески!$D:$D,Внески!$B:$B,$A191,Внески!$E:$E,"&gt;="&amp;DATE($B$1,5,1),Внески!$E:$E,"&lt;"&amp;DATE($B$1,6,1))=0,"",SUMIFS(Внески!$D:$D,Внески!$B:$B,$A191,Внески!$E:$E,"&gt;="&amp;DATE($B$1,5,1),Внески!$E:$E,"&lt;"&amp;DATE($B$1,6,1))))</f>
        <v/>
      </c>
      <c r="I191">
        <f>IF($A191="","",IF(SUMIFS(Внески!$D:$D,Внески!$B:$B,$A191,Внески!$E:$E,"&gt;="&amp;DATE($B$1,6,1),Внески!$E:$E,"&lt;"&amp;DATE($B$1,7,1))=0,"",SUMIFS(Внески!$D:$D,Внески!$B:$B,$A191,Внески!$E:$E,"&gt;="&amp;DATE($B$1,6,1),Внески!$E:$E,"&lt;"&amp;DATE($B$1,7,1))))</f>
        <v/>
      </c>
      <c r="J191">
        <f>IF($A191="","",IF(SUMIFS(Внески!$D:$D,Внески!$B:$B,$A191,Внески!$E:$E,"&gt;="&amp;DATE($B$1,7,1),Внески!$E:$E,"&lt;"&amp;DATE($B$1,8,1))=0,"",SUMIFS(Внески!$D:$D,Внески!$B:$B,$A191,Внески!$E:$E,"&gt;="&amp;DATE($B$1,7,1),Внески!$E:$E,"&lt;"&amp;DATE($B$1,8,1))))</f>
        <v/>
      </c>
      <c r="K191">
        <f>IF($A191="","",IF(SUMIFS(Внески!$D:$D,Внески!$B:$B,$A191,Внески!$E:$E,"&gt;="&amp;DATE($B$1,8,1),Внески!$E:$E,"&lt;"&amp;DATE($B$1,9,1))=0,"",SUMIFS(Внески!$D:$D,Внески!$B:$B,$A191,Внески!$E:$E,"&gt;="&amp;DATE($B$1,8,1),Внески!$E:$E,"&lt;"&amp;DATE($B$1,9,1))))</f>
        <v/>
      </c>
      <c r="L191">
        <f>IF($A191="","",IF(SUMIFS(Внески!$D:$D,Внески!$B:$B,$A191,Внески!$E:$E,"&gt;="&amp;DATE($B$1,9,1),Внески!$E:$E,"&lt;"&amp;DATE($B$1,10,1))=0,"",SUMIFS(Внески!$D:$D,Внески!$B:$B,$A191,Внески!$E:$E,"&gt;="&amp;DATE($B$1,9,1),Внески!$E:$E,"&lt;"&amp;DATE($B$1,10,1))))</f>
        <v/>
      </c>
      <c r="M191">
        <f>IF($A191="","",IF(SUMIFS(Внески!$D:$D,Внески!$B:$B,$A191,Внески!$E:$E,"&gt;="&amp;DATE($B$1,10,1),Внески!$E:$E,"&lt;"&amp;DATE($B$1,11,1))=0,"",SUMIFS(Внески!$D:$D,Внески!$B:$B,$A191,Внески!$E:$E,"&gt;="&amp;DATE($B$1,10,1),Внески!$E:$E,"&lt;"&amp;DATE($B$1,11,1))))</f>
        <v/>
      </c>
      <c r="N191">
        <f>IF($A191="","",IF(SUMIFS(Внески!$D:$D,Внески!$B:$B,$A191,Внески!$E:$E,"&gt;="&amp;DATE($B$1,11,1),Внески!$E:$E,"&lt;"&amp;DATE($B$1,12,1))=0,"",SUMIFS(Внески!$D:$D,Внески!$B:$B,$A191,Внески!$E:$E,"&gt;="&amp;DATE($B$1,11,1),Внески!$E:$E,"&lt;"&amp;DATE($B$1,12,1))))</f>
        <v/>
      </c>
      <c r="O191">
        <f>IF($A191="","",IF(SUMIFS(Внески!$D:$D,Внески!$B:$B,$A191,Внески!$E:$E,"&gt;="&amp;DATE($B$1,12,1),Внески!$E:$E,"&lt;"&amp;DATE($B$1,13,1))=0,"",SUMIFS(Внески!$D:$D,Внески!$B:$B,$A191,Внески!$E:$E,"&gt;="&amp;DATE($B$1,12,1),Внески!$E:$E,"&lt;"&amp;DATE($B$1,13,1))))</f>
        <v/>
      </c>
      <c r="P191">
        <f>IF(A191="","",SUM(D191:O191))</f>
        <v/>
      </c>
    </row>
    <row r="192">
      <c r="A192">
        <f>IF(Члени!A190="","",Члени!A190)</f>
        <v/>
      </c>
      <c r="B192">
        <f>IF(A192="","",Члени!B190&amp;" "&amp;Члени!C190)</f>
        <v/>
      </c>
      <c r="C192">
        <f>IF(A192="","",Члени!H190)</f>
        <v/>
      </c>
      <c r="D192">
        <f>IF($A192="","",IF(SUMIFS(Внески!$D:$D,Внески!$B:$B,$A192,Внески!$E:$E,"&gt;="&amp;DATE($B$1,1,1),Внески!$E:$E,"&lt;"&amp;DATE($B$1,2,1))=0,"",SUMIFS(Внески!$D:$D,Внески!$B:$B,$A192,Внески!$E:$E,"&gt;="&amp;DATE($B$1,1,1),Внески!$E:$E,"&lt;"&amp;DATE($B$1,2,1))))</f>
        <v/>
      </c>
      <c r="E192">
        <f>IF($A192="","",IF(SUMIFS(Внески!$D:$D,Внески!$B:$B,$A192,Внески!$E:$E,"&gt;="&amp;DATE($B$1,2,1),Внески!$E:$E,"&lt;"&amp;DATE($B$1,3,1))=0,"",SUMIFS(Внески!$D:$D,Внески!$B:$B,$A192,Внески!$E:$E,"&gt;="&amp;DATE($B$1,2,1),Внески!$E:$E,"&lt;"&amp;DATE($B$1,3,1))))</f>
        <v/>
      </c>
      <c r="F192">
        <f>IF($A192="","",IF(SUMIFS(Внески!$D:$D,Внески!$B:$B,$A192,Внески!$E:$E,"&gt;="&amp;DATE($B$1,3,1),Внески!$E:$E,"&lt;"&amp;DATE($B$1,4,1))=0,"",SUMIFS(Внески!$D:$D,Внески!$B:$B,$A192,Внески!$E:$E,"&gt;="&amp;DATE($B$1,3,1),Внески!$E:$E,"&lt;"&amp;DATE($B$1,4,1))))</f>
        <v/>
      </c>
      <c r="G192">
        <f>IF($A192="","",IF(SUMIFS(Внески!$D:$D,Внески!$B:$B,$A192,Внески!$E:$E,"&gt;="&amp;DATE($B$1,4,1),Внески!$E:$E,"&lt;"&amp;DATE($B$1,5,1))=0,"",SUMIFS(Внески!$D:$D,Внески!$B:$B,$A192,Внески!$E:$E,"&gt;="&amp;DATE($B$1,4,1),Внески!$E:$E,"&lt;"&amp;DATE($B$1,5,1))))</f>
        <v/>
      </c>
      <c r="H192">
        <f>IF($A192="","",IF(SUMIFS(Внески!$D:$D,Внески!$B:$B,$A192,Внески!$E:$E,"&gt;="&amp;DATE($B$1,5,1),Внески!$E:$E,"&lt;"&amp;DATE($B$1,6,1))=0,"",SUMIFS(Внески!$D:$D,Внески!$B:$B,$A192,Внески!$E:$E,"&gt;="&amp;DATE($B$1,5,1),Внески!$E:$E,"&lt;"&amp;DATE($B$1,6,1))))</f>
        <v/>
      </c>
      <c r="I192">
        <f>IF($A192="","",IF(SUMIFS(Внески!$D:$D,Внески!$B:$B,$A192,Внески!$E:$E,"&gt;="&amp;DATE($B$1,6,1),Внески!$E:$E,"&lt;"&amp;DATE($B$1,7,1))=0,"",SUMIFS(Внески!$D:$D,Внески!$B:$B,$A192,Внески!$E:$E,"&gt;="&amp;DATE($B$1,6,1),Внески!$E:$E,"&lt;"&amp;DATE($B$1,7,1))))</f>
        <v/>
      </c>
      <c r="J192">
        <f>IF($A192="","",IF(SUMIFS(Внески!$D:$D,Внески!$B:$B,$A192,Внески!$E:$E,"&gt;="&amp;DATE($B$1,7,1),Внески!$E:$E,"&lt;"&amp;DATE($B$1,8,1))=0,"",SUMIFS(Внески!$D:$D,Внески!$B:$B,$A192,Внески!$E:$E,"&gt;="&amp;DATE($B$1,7,1),Внески!$E:$E,"&lt;"&amp;DATE($B$1,8,1))))</f>
        <v/>
      </c>
      <c r="K192">
        <f>IF($A192="","",IF(SUMIFS(Внески!$D:$D,Внески!$B:$B,$A192,Внески!$E:$E,"&gt;="&amp;DATE($B$1,8,1),Внески!$E:$E,"&lt;"&amp;DATE($B$1,9,1))=0,"",SUMIFS(Внески!$D:$D,Внески!$B:$B,$A192,Внески!$E:$E,"&gt;="&amp;DATE($B$1,8,1),Внески!$E:$E,"&lt;"&amp;DATE($B$1,9,1))))</f>
        <v/>
      </c>
      <c r="L192">
        <f>IF($A192="","",IF(SUMIFS(Внески!$D:$D,Внески!$B:$B,$A192,Внески!$E:$E,"&gt;="&amp;DATE($B$1,9,1),Внески!$E:$E,"&lt;"&amp;DATE($B$1,10,1))=0,"",SUMIFS(Внески!$D:$D,Внески!$B:$B,$A192,Внески!$E:$E,"&gt;="&amp;DATE($B$1,9,1),Внески!$E:$E,"&lt;"&amp;DATE($B$1,10,1))))</f>
        <v/>
      </c>
      <c r="M192">
        <f>IF($A192="","",IF(SUMIFS(Внески!$D:$D,Внески!$B:$B,$A192,Внески!$E:$E,"&gt;="&amp;DATE($B$1,10,1),Внески!$E:$E,"&lt;"&amp;DATE($B$1,11,1))=0,"",SUMIFS(Внески!$D:$D,Внески!$B:$B,$A192,Внески!$E:$E,"&gt;="&amp;DATE($B$1,10,1),Внески!$E:$E,"&lt;"&amp;DATE($B$1,11,1))))</f>
        <v/>
      </c>
      <c r="N192">
        <f>IF($A192="","",IF(SUMIFS(Внески!$D:$D,Внески!$B:$B,$A192,Внески!$E:$E,"&gt;="&amp;DATE($B$1,11,1),Внески!$E:$E,"&lt;"&amp;DATE($B$1,12,1))=0,"",SUMIFS(Внески!$D:$D,Внески!$B:$B,$A192,Внески!$E:$E,"&gt;="&amp;DATE($B$1,11,1),Внески!$E:$E,"&lt;"&amp;DATE($B$1,12,1))))</f>
        <v/>
      </c>
      <c r="O192">
        <f>IF($A192="","",IF(SUMIFS(Внески!$D:$D,Внески!$B:$B,$A192,Внески!$E:$E,"&gt;="&amp;DATE($B$1,12,1),Внески!$E:$E,"&lt;"&amp;DATE($B$1,13,1))=0,"",SUMIFS(Внески!$D:$D,Внески!$B:$B,$A192,Внески!$E:$E,"&gt;="&amp;DATE($B$1,12,1),Внески!$E:$E,"&lt;"&amp;DATE($B$1,13,1))))</f>
        <v/>
      </c>
      <c r="P192">
        <f>IF(A192="","",SUM(D192:O192))</f>
        <v/>
      </c>
    </row>
    <row r="193">
      <c r="A193">
        <f>IF(Члени!A191="","",Члени!A191)</f>
        <v/>
      </c>
      <c r="B193">
        <f>IF(A193="","",Члени!B191&amp;" "&amp;Члени!C191)</f>
        <v/>
      </c>
      <c r="C193">
        <f>IF(A193="","",Члени!H191)</f>
        <v/>
      </c>
      <c r="D193">
        <f>IF($A193="","",IF(SUMIFS(Внески!$D:$D,Внески!$B:$B,$A193,Внески!$E:$E,"&gt;="&amp;DATE($B$1,1,1),Внески!$E:$E,"&lt;"&amp;DATE($B$1,2,1))=0,"",SUMIFS(Внески!$D:$D,Внески!$B:$B,$A193,Внески!$E:$E,"&gt;="&amp;DATE($B$1,1,1),Внески!$E:$E,"&lt;"&amp;DATE($B$1,2,1))))</f>
        <v/>
      </c>
      <c r="E193">
        <f>IF($A193="","",IF(SUMIFS(Внески!$D:$D,Внески!$B:$B,$A193,Внески!$E:$E,"&gt;="&amp;DATE($B$1,2,1),Внески!$E:$E,"&lt;"&amp;DATE($B$1,3,1))=0,"",SUMIFS(Внески!$D:$D,Внески!$B:$B,$A193,Внески!$E:$E,"&gt;="&amp;DATE($B$1,2,1),Внески!$E:$E,"&lt;"&amp;DATE($B$1,3,1))))</f>
        <v/>
      </c>
      <c r="F193">
        <f>IF($A193="","",IF(SUMIFS(Внески!$D:$D,Внески!$B:$B,$A193,Внески!$E:$E,"&gt;="&amp;DATE($B$1,3,1),Внески!$E:$E,"&lt;"&amp;DATE($B$1,4,1))=0,"",SUMIFS(Внески!$D:$D,Внески!$B:$B,$A193,Внески!$E:$E,"&gt;="&amp;DATE($B$1,3,1),Внески!$E:$E,"&lt;"&amp;DATE($B$1,4,1))))</f>
        <v/>
      </c>
      <c r="G193">
        <f>IF($A193="","",IF(SUMIFS(Внески!$D:$D,Внески!$B:$B,$A193,Внески!$E:$E,"&gt;="&amp;DATE($B$1,4,1),Внески!$E:$E,"&lt;"&amp;DATE($B$1,5,1))=0,"",SUMIFS(Внески!$D:$D,Внески!$B:$B,$A193,Внески!$E:$E,"&gt;="&amp;DATE($B$1,4,1),Внески!$E:$E,"&lt;"&amp;DATE($B$1,5,1))))</f>
        <v/>
      </c>
      <c r="H193">
        <f>IF($A193="","",IF(SUMIFS(Внески!$D:$D,Внески!$B:$B,$A193,Внески!$E:$E,"&gt;="&amp;DATE($B$1,5,1),Внески!$E:$E,"&lt;"&amp;DATE($B$1,6,1))=0,"",SUMIFS(Внески!$D:$D,Внески!$B:$B,$A193,Внески!$E:$E,"&gt;="&amp;DATE($B$1,5,1),Внески!$E:$E,"&lt;"&amp;DATE($B$1,6,1))))</f>
        <v/>
      </c>
      <c r="I193">
        <f>IF($A193="","",IF(SUMIFS(Внески!$D:$D,Внески!$B:$B,$A193,Внески!$E:$E,"&gt;="&amp;DATE($B$1,6,1),Внески!$E:$E,"&lt;"&amp;DATE($B$1,7,1))=0,"",SUMIFS(Внески!$D:$D,Внески!$B:$B,$A193,Внески!$E:$E,"&gt;="&amp;DATE($B$1,6,1),Внески!$E:$E,"&lt;"&amp;DATE($B$1,7,1))))</f>
        <v/>
      </c>
      <c r="J193">
        <f>IF($A193="","",IF(SUMIFS(Внески!$D:$D,Внески!$B:$B,$A193,Внески!$E:$E,"&gt;="&amp;DATE($B$1,7,1),Внески!$E:$E,"&lt;"&amp;DATE($B$1,8,1))=0,"",SUMIFS(Внески!$D:$D,Внески!$B:$B,$A193,Внески!$E:$E,"&gt;="&amp;DATE($B$1,7,1),Внески!$E:$E,"&lt;"&amp;DATE($B$1,8,1))))</f>
        <v/>
      </c>
      <c r="K193">
        <f>IF($A193="","",IF(SUMIFS(Внески!$D:$D,Внески!$B:$B,$A193,Внески!$E:$E,"&gt;="&amp;DATE($B$1,8,1),Внески!$E:$E,"&lt;"&amp;DATE($B$1,9,1))=0,"",SUMIFS(Внески!$D:$D,Внески!$B:$B,$A193,Внески!$E:$E,"&gt;="&amp;DATE($B$1,8,1),Внески!$E:$E,"&lt;"&amp;DATE($B$1,9,1))))</f>
        <v/>
      </c>
      <c r="L193">
        <f>IF($A193="","",IF(SUMIFS(Внески!$D:$D,Внески!$B:$B,$A193,Внески!$E:$E,"&gt;="&amp;DATE($B$1,9,1),Внески!$E:$E,"&lt;"&amp;DATE($B$1,10,1))=0,"",SUMIFS(Внески!$D:$D,Внески!$B:$B,$A193,Внески!$E:$E,"&gt;="&amp;DATE($B$1,9,1),Внески!$E:$E,"&lt;"&amp;DATE($B$1,10,1))))</f>
        <v/>
      </c>
      <c r="M193">
        <f>IF($A193="","",IF(SUMIFS(Внески!$D:$D,Внески!$B:$B,$A193,Внески!$E:$E,"&gt;="&amp;DATE($B$1,10,1),Внески!$E:$E,"&lt;"&amp;DATE($B$1,11,1))=0,"",SUMIFS(Внески!$D:$D,Внески!$B:$B,$A193,Внески!$E:$E,"&gt;="&amp;DATE($B$1,10,1),Внески!$E:$E,"&lt;"&amp;DATE($B$1,11,1))))</f>
        <v/>
      </c>
      <c r="N193">
        <f>IF($A193="","",IF(SUMIFS(Внески!$D:$D,Внески!$B:$B,$A193,Внески!$E:$E,"&gt;="&amp;DATE($B$1,11,1),Внески!$E:$E,"&lt;"&amp;DATE($B$1,12,1))=0,"",SUMIFS(Внески!$D:$D,Внески!$B:$B,$A193,Внески!$E:$E,"&gt;="&amp;DATE($B$1,11,1),Внески!$E:$E,"&lt;"&amp;DATE($B$1,12,1))))</f>
        <v/>
      </c>
      <c r="O193">
        <f>IF($A193="","",IF(SUMIFS(Внески!$D:$D,Внески!$B:$B,$A193,Внески!$E:$E,"&gt;="&amp;DATE($B$1,12,1),Внески!$E:$E,"&lt;"&amp;DATE($B$1,13,1))=0,"",SUMIFS(Внески!$D:$D,Внески!$B:$B,$A193,Внески!$E:$E,"&gt;="&amp;DATE($B$1,12,1),Внески!$E:$E,"&lt;"&amp;DATE($B$1,13,1))))</f>
        <v/>
      </c>
      <c r="P193">
        <f>IF(A193="","",SUM(D193:O193))</f>
        <v/>
      </c>
    </row>
    <row r="194">
      <c r="A194">
        <f>IF(Члени!A192="","",Члени!A192)</f>
        <v/>
      </c>
      <c r="B194">
        <f>IF(A194="","",Члени!B192&amp;" "&amp;Члени!C192)</f>
        <v/>
      </c>
      <c r="C194">
        <f>IF(A194="","",Члени!H192)</f>
        <v/>
      </c>
      <c r="D194">
        <f>IF($A194="","",IF(SUMIFS(Внески!$D:$D,Внески!$B:$B,$A194,Внески!$E:$E,"&gt;="&amp;DATE($B$1,1,1),Внески!$E:$E,"&lt;"&amp;DATE($B$1,2,1))=0,"",SUMIFS(Внески!$D:$D,Внески!$B:$B,$A194,Внески!$E:$E,"&gt;="&amp;DATE($B$1,1,1),Внески!$E:$E,"&lt;"&amp;DATE($B$1,2,1))))</f>
        <v/>
      </c>
      <c r="E194">
        <f>IF($A194="","",IF(SUMIFS(Внески!$D:$D,Внески!$B:$B,$A194,Внески!$E:$E,"&gt;="&amp;DATE($B$1,2,1),Внески!$E:$E,"&lt;"&amp;DATE($B$1,3,1))=0,"",SUMIFS(Внески!$D:$D,Внески!$B:$B,$A194,Внески!$E:$E,"&gt;="&amp;DATE($B$1,2,1),Внески!$E:$E,"&lt;"&amp;DATE($B$1,3,1))))</f>
        <v/>
      </c>
      <c r="F194">
        <f>IF($A194="","",IF(SUMIFS(Внески!$D:$D,Внески!$B:$B,$A194,Внески!$E:$E,"&gt;="&amp;DATE($B$1,3,1),Внески!$E:$E,"&lt;"&amp;DATE($B$1,4,1))=0,"",SUMIFS(Внески!$D:$D,Внески!$B:$B,$A194,Внески!$E:$E,"&gt;="&amp;DATE($B$1,3,1),Внески!$E:$E,"&lt;"&amp;DATE($B$1,4,1))))</f>
        <v/>
      </c>
      <c r="G194">
        <f>IF($A194="","",IF(SUMIFS(Внески!$D:$D,Внески!$B:$B,$A194,Внески!$E:$E,"&gt;="&amp;DATE($B$1,4,1),Внески!$E:$E,"&lt;"&amp;DATE($B$1,5,1))=0,"",SUMIFS(Внески!$D:$D,Внески!$B:$B,$A194,Внески!$E:$E,"&gt;="&amp;DATE($B$1,4,1),Внески!$E:$E,"&lt;"&amp;DATE($B$1,5,1))))</f>
        <v/>
      </c>
      <c r="H194">
        <f>IF($A194="","",IF(SUMIFS(Внески!$D:$D,Внески!$B:$B,$A194,Внески!$E:$E,"&gt;="&amp;DATE($B$1,5,1),Внески!$E:$E,"&lt;"&amp;DATE($B$1,6,1))=0,"",SUMIFS(Внески!$D:$D,Внески!$B:$B,$A194,Внески!$E:$E,"&gt;="&amp;DATE($B$1,5,1),Внески!$E:$E,"&lt;"&amp;DATE($B$1,6,1))))</f>
        <v/>
      </c>
      <c r="I194">
        <f>IF($A194="","",IF(SUMIFS(Внески!$D:$D,Внески!$B:$B,$A194,Внески!$E:$E,"&gt;="&amp;DATE($B$1,6,1),Внески!$E:$E,"&lt;"&amp;DATE($B$1,7,1))=0,"",SUMIFS(Внески!$D:$D,Внески!$B:$B,$A194,Внески!$E:$E,"&gt;="&amp;DATE($B$1,6,1),Внески!$E:$E,"&lt;"&amp;DATE($B$1,7,1))))</f>
        <v/>
      </c>
      <c r="J194">
        <f>IF($A194="","",IF(SUMIFS(Внески!$D:$D,Внески!$B:$B,$A194,Внески!$E:$E,"&gt;="&amp;DATE($B$1,7,1),Внески!$E:$E,"&lt;"&amp;DATE($B$1,8,1))=0,"",SUMIFS(Внески!$D:$D,Внески!$B:$B,$A194,Внески!$E:$E,"&gt;="&amp;DATE($B$1,7,1),Внески!$E:$E,"&lt;"&amp;DATE($B$1,8,1))))</f>
        <v/>
      </c>
      <c r="K194">
        <f>IF($A194="","",IF(SUMIFS(Внески!$D:$D,Внески!$B:$B,$A194,Внески!$E:$E,"&gt;="&amp;DATE($B$1,8,1),Внески!$E:$E,"&lt;"&amp;DATE($B$1,9,1))=0,"",SUMIFS(Внески!$D:$D,Внески!$B:$B,$A194,Внески!$E:$E,"&gt;="&amp;DATE($B$1,8,1),Внески!$E:$E,"&lt;"&amp;DATE($B$1,9,1))))</f>
        <v/>
      </c>
      <c r="L194">
        <f>IF($A194="","",IF(SUMIFS(Внески!$D:$D,Внески!$B:$B,$A194,Внески!$E:$E,"&gt;="&amp;DATE($B$1,9,1),Внески!$E:$E,"&lt;"&amp;DATE($B$1,10,1))=0,"",SUMIFS(Внески!$D:$D,Внески!$B:$B,$A194,Внески!$E:$E,"&gt;="&amp;DATE($B$1,9,1),Внески!$E:$E,"&lt;"&amp;DATE($B$1,10,1))))</f>
        <v/>
      </c>
      <c r="M194">
        <f>IF($A194="","",IF(SUMIFS(Внески!$D:$D,Внески!$B:$B,$A194,Внески!$E:$E,"&gt;="&amp;DATE($B$1,10,1),Внески!$E:$E,"&lt;"&amp;DATE($B$1,11,1))=0,"",SUMIFS(Внески!$D:$D,Внески!$B:$B,$A194,Внески!$E:$E,"&gt;="&amp;DATE($B$1,10,1),Внески!$E:$E,"&lt;"&amp;DATE($B$1,11,1))))</f>
        <v/>
      </c>
      <c r="N194">
        <f>IF($A194="","",IF(SUMIFS(Внески!$D:$D,Внески!$B:$B,$A194,Внески!$E:$E,"&gt;="&amp;DATE($B$1,11,1),Внески!$E:$E,"&lt;"&amp;DATE($B$1,12,1))=0,"",SUMIFS(Внески!$D:$D,Внески!$B:$B,$A194,Внески!$E:$E,"&gt;="&amp;DATE($B$1,11,1),Внески!$E:$E,"&lt;"&amp;DATE($B$1,12,1))))</f>
        <v/>
      </c>
      <c r="O194">
        <f>IF($A194="","",IF(SUMIFS(Внески!$D:$D,Внески!$B:$B,$A194,Внески!$E:$E,"&gt;="&amp;DATE($B$1,12,1),Внески!$E:$E,"&lt;"&amp;DATE($B$1,13,1))=0,"",SUMIFS(Внески!$D:$D,Внески!$B:$B,$A194,Внески!$E:$E,"&gt;="&amp;DATE($B$1,12,1),Внески!$E:$E,"&lt;"&amp;DATE($B$1,13,1))))</f>
        <v/>
      </c>
      <c r="P194">
        <f>IF(A194="","",SUM(D194:O194))</f>
        <v/>
      </c>
    </row>
    <row r="195">
      <c r="A195">
        <f>IF(Члени!A193="","",Члени!A193)</f>
        <v/>
      </c>
      <c r="B195">
        <f>IF(A195="","",Члени!B193&amp;" "&amp;Члени!C193)</f>
        <v/>
      </c>
      <c r="C195">
        <f>IF(A195="","",Члени!H193)</f>
        <v/>
      </c>
      <c r="D195">
        <f>IF($A195="","",IF(SUMIFS(Внески!$D:$D,Внески!$B:$B,$A195,Внески!$E:$E,"&gt;="&amp;DATE($B$1,1,1),Внески!$E:$E,"&lt;"&amp;DATE($B$1,2,1))=0,"",SUMIFS(Внески!$D:$D,Внески!$B:$B,$A195,Внески!$E:$E,"&gt;="&amp;DATE($B$1,1,1),Внески!$E:$E,"&lt;"&amp;DATE($B$1,2,1))))</f>
        <v/>
      </c>
      <c r="E195">
        <f>IF($A195="","",IF(SUMIFS(Внески!$D:$D,Внески!$B:$B,$A195,Внески!$E:$E,"&gt;="&amp;DATE($B$1,2,1),Внески!$E:$E,"&lt;"&amp;DATE($B$1,3,1))=0,"",SUMIFS(Внески!$D:$D,Внески!$B:$B,$A195,Внески!$E:$E,"&gt;="&amp;DATE($B$1,2,1),Внески!$E:$E,"&lt;"&amp;DATE($B$1,3,1))))</f>
        <v/>
      </c>
      <c r="F195">
        <f>IF($A195="","",IF(SUMIFS(Внески!$D:$D,Внески!$B:$B,$A195,Внески!$E:$E,"&gt;="&amp;DATE($B$1,3,1),Внески!$E:$E,"&lt;"&amp;DATE($B$1,4,1))=0,"",SUMIFS(Внески!$D:$D,Внески!$B:$B,$A195,Внески!$E:$E,"&gt;="&amp;DATE($B$1,3,1),Внески!$E:$E,"&lt;"&amp;DATE($B$1,4,1))))</f>
        <v/>
      </c>
      <c r="G195">
        <f>IF($A195="","",IF(SUMIFS(Внески!$D:$D,Внески!$B:$B,$A195,Внески!$E:$E,"&gt;="&amp;DATE($B$1,4,1),Внески!$E:$E,"&lt;"&amp;DATE($B$1,5,1))=0,"",SUMIFS(Внески!$D:$D,Внески!$B:$B,$A195,Внески!$E:$E,"&gt;="&amp;DATE($B$1,4,1),Внески!$E:$E,"&lt;"&amp;DATE($B$1,5,1))))</f>
        <v/>
      </c>
      <c r="H195">
        <f>IF($A195="","",IF(SUMIFS(Внески!$D:$D,Внески!$B:$B,$A195,Внески!$E:$E,"&gt;="&amp;DATE($B$1,5,1),Внески!$E:$E,"&lt;"&amp;DATE($B$1,6,1))=0,"",SUMIFS(Внески!$D:$D,Внески!$B:$B,$A195,Внески!$E:$E,"&gt;="&amp;DATE($B$1,5,1),Внески!$E:$E,"&lt;"&amp;DATE($B$1,6,1))))</f>
        <v/>
      </c>
      <c r="I195">
        <f>IF($A195="","",IF(SUMIFS(Внески!$D:$D,Внески!$B:$B,$A195,Внески!$E:$E,"&gt;="&amp;DATE($B$1,6,1),Внески!$E:$E,"&lt;"&amp;DATE($B$1,7,1))=0,"",SUMIFS(Внески!$D:$D,Внески!$B:$B,$A195,Внески!$E:$E,"&gt;="&amp;DATE($B$1,6,1),Внески!$E:$E,"&lt;"&amp;DATE($B$1,7,1))))</f>
        <v/>
      </c>
      <c r="J195">
        <f>IF($A195="","",IF(SUMIFS(Внески!$D:$D,Внески!$B:$B,$A195,Внески!$E:$E,"&gt;="&amp;DATE($B$1,7,1),Внески!$E:$E,"&lt;"&amp;DATE($B$1,8,1))=0,"",SUMIFS(Внески!$D:$D,Внески!$B:$B,$A195,Внески!$E:$E,"&gt;="&amp;DATE($B$1,7,1),Внески!$E:$E,"&lt;"&amp;DATE($B$1,8,1))))</f>
        <v/>
      </c>
      <c r="K195">
        <f>IF($A195="","",IF(SUMIFS(Внески!$D:$D,Внески!$B:$B,$A195,Внески!$E:$E,"&gt;="&amp;DATE($B$1,8,1),Внески!$E:$E,"&lt;"&amp;DATE($B$1,9,1))=0,"",SUMIFS(Внески!$D:$D,Внески!$B:$B,$A195,Внески!$E:$E,"&gt;="&amp;DATE($B$1,8,1),Внески!$E:$E,"&lt;"&amp;DATE($B$1,9,1))))</f>
        <v/>
      </c>
      <c r="L195">
        <f>IF($A195="","",IF(SUMIFS(Внески!$D:$D,Внески!$B:$B,$A195,Внески!$E:$E,"&gt;="&amp;DATE($B$1,9,1),Внески!$E:$E,"&lt;"&amp;DATE($B$1,10,1))=0,"",SUMIFS(Внески!$D:$D,Внески!$B:$B,$A195,Внески!$E:$E,"&gt;="&amp;DATE($B$1,9,1),Внески!$E:$E,"&lt;"&amp;DATE($B$1,10,1))))</f>
        <v/>
      </c>
      <c r="M195">
        <f>IF($A195="","",IF(SUMIFS(Внески!$D:$D,Внески!$B:$B,$A195,Внески!$E:$E,"&gt;="&amp;DATE($B$1,10,1),Внески!$E:$E,"&lt;"&amp;DATE($B$1,11,1))=0,"",SUMIFS(Внески!$D:$D,Внески!$B:$B,$A195,Внески!$E:$E,"&gt;="&amp;DATE($B$1,10,1),Внески!$E:$E,"&lt;"&amp;DATE($B$1,11,1))))</f>
        <v/>
      </c>
      <c r="N195">
        <f>IF($A195="","",IF(SUMIFS(Внески!$D:$D,Внески!$B:$B,$A195,Внески!$E:$E,"&gt;="&amp;DATE($B$1,11,1),Внески!$E:$E,"&lt;"&amp;DATE($B$1,12,1))=0,"",SUMIFS(Внески!$D:$D,Внески!$B:$B,$A195,Внески!$E:$E,"&gt;="&amp;DATE($B$1,11,1),Внески!$E:$E,"&lt;"&amp;DATE($B$1,12,1))))</f>
        <v/>
      </c>
      <c r="O195">
        <f>IF($A195="","",IF(SUMIFS(Внески!$D:$D,Внески!$B:$B,$A195,Внески!$E:$E,"&gt;="&amp;DATE($B$1,12,1),Внески!$E:$E,"&lt;"&amp;DATE($B$1,13,1))=0,"",SUMIFS(Внески!$D:$D,Внески!$B:$B,$A195,Внески!$E:$E,"&gt;="&amp;DATE($B$1,12,1),Внески!$E:$E,"&lt;"&amp;DATE($B$1,13,1))))</f>
        <v/>
      </c>
      <c r="P195">
        <f>IF(A195="","",SUM(D195:O195))</f>
        <v/>
      </c>
    </row>
    <row r="196">
      <c r="A196">
        <f>IF(Члени!A194="","",Члени!A194)</f>
        <v/>
      </c>
      <c r="B196">
        <f>IF(A196="","",Члени!B194&amp;" "&amp;Члени!C194)</f>
        <v/>
      </c>
      <c r="C196">
        <f>IF(A196="","",Члени!H194)</f>
        <v/>
      </c>
      <c r="D196">
        <f>IF($A196="","",IF(SUMIFS(Внески!$D:$D,Внески!$B:$B,$A196,Внески!$E:$E,"&gt;="&amp;DATE($B$1,1,1),Внески!$E:$E,"&lt;"&amp;DATE($B$1,2,1))=0,"",SUMIFS(Внески!$D:$D,Внески!$B:$B,$A196,Внески!$E:$E,"&gt;="&amp;DATE($B$1,1,1),Внески!$E:$E,"&lt;"&amp;DATE($B$1,2,1))))</f>
        <v/>
      </c>
      <c r="E196">
        <f>IF($A196="","",IF(SUMIFS(Внески!$D:$D,Внески!$B:$B,$A196,Внески!$E:$E,"&gt;="&amp;DATE($B$1,2,1),Внески!$E:$E,"&lt;"&amp;DATE($B$1,3,1))=0,"",SUMIFS(Внески!$D:$D,Внески!$B:$B,$A196,Внески!$E:$E,"&gt;="&amp;DATE($B$1,2,1),Внески!$E:$E,"&lt;"&amp;DATE($B$1,3,1))))</f>
        <v/>
      </c>
      <c r="F196">
        <f>IF($A196="","",IF(SUMIFS(Внески!$D:$D,Внески!$B:$B,$A196,Внески!$E:$E,"&gt;="&amp;DATE($B$1,3,1),Внески!$E:$E,"&lt;"&amp;DATE($B$1,4,1))=0,"",SUMIFS(Внески!$D:$D,Внески!$B:$B,$A196,Внески!$E:$E,"&gt;="&amp;DATE($B$1,3,1),Внески!$E:$E,"&lt;"&amp;DATE($B$1,4,1))))</f>
        <v/>
      </c>
      <c r="G196">
        <f>IF($A196="","",IF(SUMIFS(Внески!$D:$D,Внески!$B:$B,$A196,Внески!$E:$E,"&gt;="&amp;DATE($B$1,4,1),Внески!$E:$E,"&lt;"&amp;DATE($B$1,5,1))=0,"",SUMIFS(Внески!$D:$D,Внески!$B:$B,$A196,Внески!$E:$E,"&gt;="&amp;DATE($B$1,4,1),Внески!$E:$E,"&lt;"&amp;DATE($B$1,5,1))))</f>
        <v/>
      </c>
      <c r="H196">
        <f>IF($A196="","",IF(SUMIFS(Внески!$D:$D,Внески!$B:$B,$A196,Внески!$E:$E,"&gt;="&amp;DATE($B$1,5,1),Внески!$E:$E,"&lt;"&amp;DATE($B$1,6,1))=0,"",SUMIFS(Внески!$D:$D,Внески!$B:$B,$A196,Внески!$E:$E,"&gt;="&amp;DATE($B$1,5,1),Внески!$E:$E,"&lt;"&amp;DATE($B$1,6,1))))</f>
        <v/>
      </c>
      <c r="I196">
        <f>IF($A196="","",IF(SUMIFS(Внески!$D:$D,Внески!$B:$B,$A196,Внески!$E:$E,"&gt;="&amp;DATE($B$1,6,1),Внески!$E:$E,"&lt;"&amp;DATE($B$1,7,1))=0,"",SUMIFS(Внески!$D:$D,Внески!$B:$B,$A196,Внески!$E:$E,"&gt;="&amp;DATE($B$1,6,1),Внески!$E:$E,"&lt;"&amp;DATE($B$1,7,1))))</f>
        <v/>
      </c>
      <c r="J196">
        <f>IF($A196="","",IF(SUMIFS(Внески!$D:$D,Внески!$B:$B,$A196,Внески!$E:$E,"&gt;="&amp;DATE($B$1,7,1),Внески!$E:$E,"&lt;"&amp;DATE($B$1,8,1))=0,"",SUMIFS(Внески!$D:$D,Внески!$B:$B,$A196,Внески!$E:$E,"&gt;="&amp;DATE($B$1,7,1),Внески!$E:$E,"&lt;"&amp;DATE($B$1,8,1))))</f>
        <v/>
      </c>
      <c r="K196">
        <f>IF($A196="","",IF(SUMIFS(Внески!$D:$D,Внески!$B:$B,$A196,Внески!$E:$E,"&gt;="&amp;DATE($B$1,8,1),Внески!$E:$E,"&lt;"&amp;DATE($B$1,9,1))=0,"",SUMIFS(Внески!$D:$D,Внески!$B:$B,$A196,Внески!$E:$E,"&gt;="&amp;DATE($B$1,8,1),Внески!$E:$E,"&lt;"&amp;DATE($B$1,9,1))))</f>
        <v/>
      </c>
      <c r="L196">
        <f>IF($A196="","",IF(SUMIFS(Внески!$D:$D,Внески!$B:$B,$A196,Внески!$E:$E,"&gt;="&amp;DATE($B$1,9,1),Внески!$E:$E,"&lt;"&amp;DATE($B$1,10,1))=0,"",SUMIFS(Внески!$D:$D,Внески!$B:$B,$A196,Внески!$E:$E,"&gt;="&amp;DATE($B$1,9,1),Внески!$E:$E,"&lt;"&amp;DATE($B$1,10,1))))</f>
        <v/>
      </c>
      <c r="M196">
        <f>IF($A196="","",IF(SUMIFS(Внески!$D:$D,Внески!$B:$B,$A196,Внески!$E:$E,"&gt;="&amp;DATE($B$1,10,1),Внески!$E:$E,"&lt;"&amp;DATE($B$1,11,1))=0,"",SUMIFS(Внески!$D:$D,Внески!$B:$B,$A196,Внески!$E:$E,"&gt;="&amp;DATE($B$1,10,1),Внески!$E:$E,"&lt;"&amp;DATE($B$1,11,1))))</f>
        <v/>
      </c>
      <c r="N196">
        <f>IF($A196="","",IF(SUMIFS(Внески!$D:$D,Внески!$B:$B,$A196,Внески!$E:$E,"&gt;="&amp;DATE($B$1,11,1),Внески!$E:$E,"&lt;"&amp;DATE($B$1,12,1))=0,"",SUMIFS(Внески!$D:$D,Внески!$B:$B,$A196,Внески!$E:$E,"&gt;="&amp;DATE($B$1,11,1),Внески!$E:$E,"&lt;"&amp;DATE($B$1,12,1))))</f>
        <v/>
      </c>
      <c r="O196">
        <f>IF($A196="","",IF(SUMIFS(Внески!$D:$D,Внески!$B:$B,$A196,Внески!$E:$E,"&gt;="&amp;DATE($B$1,12,1),Внески!$E:$E,"&lt;"&amp;DATE($B$1,13,1))=0,"",SUMIFS(Внески!$D:$D,Внески!$B:$B,$A196,Внески!$E:$E,"&gt;="&amp;DATE($B$1,12,1),Внески!$E:$E,"&lt;"&amp;DATE($B$1,13,1))))</f>
        <v/>
      </c>
      <c r="P196">
        <f>IF(A196="","",SUM(D196:O196))</f>
        <v/>
      </c>
    </row>
    <row r="197">
      <c r="A197">
        <f>IF(Члени!A195="","",Члени!A195)</f>
        <v/>
      </c>
      <c r="B197">
        <f>IF(A197="","",Члени!B195&amp;" "&amp;Члени!C195)</f>
        <v/>
      </c>
      <c r="C197">
        <f>IF(A197="","",Члени!H195)</f>
        <v/>
      </c>
      <c r="D197">
        <f>IF($A197="","",IF(SUMIFS(Внески!$D:$D,Внески!$B:$B,$A197,Внески!$E:$E,"&gt;="&amp;DATE($B$1,1,1),Внески!$E:$E,"&lt;"&amp;DATE($B$1,2,1))=0,"",SUMIFS(Внески!$D:$D,Внески!$B:$B,$A197,Внески!$E:$E,"&gt;="&amp;DATE($B$1,1,1),Внески!$E:$E,"&lt;"&amp;DATE($B$1,2,1))))</f>
        <v/>
      </c>
      <c r="E197">
        <f>IF($A197="","",IF(SUMIFS(Внески!$D:$D,Внески!$B:$B,$A197,Внески!$E:$E,"&gt;="&amp;DATE($B$1,2,1),Внески!$E:$E,"&lt;"&amp;DATE($B$1,3,1))=0,"",SUMIFS(Внески!$D:$D,Внески!$B:$B,$A197,Внески!$E:$E,"&gt;="&amp;DATE($B$1,2,1),Внески!$E:$E,"&lt;"&amp;DATE($B$1,3,1))))</f>
        <v/>
      </c>
      <c r="F197">
        <f>IF($A197="","",IF(SUMIFS(Внески!$D:$D,Внески!$B:$B,$A197,Внески!$E:$E,"&gt;="&amp;DATE($B$1,3,1),Внески!$E:$E,"&lt;"&amp;DATE($B$1,4,1))=0,"",SUMIFS(Внески!$D:$D,Внески!$B:$B,$A197,Внески!$E:$E,"&gt;="&amp;DATE($B$1,3,1),Внески!$E:$E,"&lt;"&amp;DATE($B$1,4,1))))</f>
        <v/>
      </c>
      <c r="G197">
        <f>IF($A197="","",IF(SUMIFS(Внески!$D:$D,Внески!$B:$B,$A197,Внески!$E:$E,"&gt;="&amp;DATE($B$1,4,1),Внески!$E:$E,"&lt;"&amp;DATE($B$1,5,1))=0,"",SUMIFS(Внески!$D:$D,Внески!$B:$B,$A197,Внески!$E:$E,"&gt;="&amp;DATE($B$1,4,1),Внески!$E:$E,"&lt;"&amp;DATE($B$1,5,1))))</f>
        <v/>
      </c>
      <c r="H197">
        <f>IF($A197="","",IF(SUMIFS(Внески!$D:$D,Внески!$B:$B,$A197,Внески!$E:$E,"&gt;="&amp;DATE($B$1,5,1),Внески!$E:$E,"&lt;"&amp;DATE($B$1,6,1))=0,"",SUMIFS(Внески!$D:$D,Внески!$B:$B,$A197,Внески!$E:$E,"&gt;="&amp;DATE($B$1,5,1),Внески!$E:$E,"&lt;"&amp;DATE($B$1,6,1))))</f>
        <v/>
      </c>
      <c r="I197">
        <f>IF($A197="","",IF(SUMIFS(Внески!$D:$D,Внески!$B:$B,$A197,Внески!$E:$E,"&gt;="&amp;DATE($B$1,6,1),Внески!$E:$E,"&lt;"&amp;DATE($B$1,7,1))=0,"",SUMIFS(Внески!$D:$D,Внески!$B:$B,$A197,Внески!$E:$E,"&gt;="&amp;DATE($B$1,6,1),Внески!$E:$E,"&lt;"&amp;DATE($B$1,7,1))))</f>
        <v/>
      </c>
      <c r="J197">
        <f>IF($A197="","",IF(SUMIFS(Внески!$D:$D,Внески!$B:$B,$A197,Внески!$E:$E,"&gt;="&amp;DATE($B$1,7,1),Внески!$E:$E,"&lt;"&amp;DATE($B$1,8,1))=0,"",SUMIFS(Внески!$D:$D,Внески!$B:$B,$A197,Внески!$E:$E,"&gt;="&amp;DATE($B$1,7,1),Внески!$E:$E,"&lt;"&amp;DATE($B$1,8,1))))</f>
        <v/>
      </c>
      <c r="K197">
        <f>IF($A197="","",IF(SUMIFS(Внески!$D:$D,Внески!$B:$B,$A197,Внески!$E:$E,"&gt;="&amp;DATE($B$1,8,1),Внески!$E:$E,"&lt;"&amp;DATE($B$1,9,1))=0,"",SUMIFS(Внески!$D:$D,Внески!$B:$B,$A197,Внески!$E:$E,"&gt;="&amp;DATE($B$1,8,1),Внески!$E:$E,"&lt;"&amp;DATE($B$1,9,1))))</f>
        <v/>
      </c>
      <c r="L197">
        <f>IF($A197="","",IF(SUMIFS(Внески!$D:$D,Внески!$B:$B,$A197,Внески!$E:$E,"&gt;="&amp;DATE($B$1,9,1),Внески!$E:$E,"&lt;"&amp;DATE($B$1,10,1))=0,"",SUMIFS(Внески!$D:$D,Внески!$B:$B,$A197,Внески!$E:$E,"&gt;="&amp;DATE($B$1,9,1),Внески!$E:$E,"&lt;"&amp;DATE($B$1,10,1))))</f>
        <v/>
      </c>
      <c r="M197">
        <f>IF($A197="","",IF(SUMIFS(Внески!$D:$D,Внески!$B:$B,$A197,Внески!$E:$E,"&gt;="&amp;DATE($B$1,10,1),Внески!$E:$E,"&lt;"&amp;DATE($B$1,11,1))=0,"",SUMIFS(Внески!$D:$D,Внески!$B:$B,$A197,Внески!$E:$E,"&gt;="&amp;DATE($B$1,10,1),Внески!$E:$E,"&lt;"&amp;DATE($B$1,11,1))))</f>
        <v/>
      </c>
      <c r="N197">
        <f>IF($A197="","",IF(SUMIFS(Внески!$D:$D,Внески!$B:$B,$A197,Внески!$E:$E,"&gt;="&amp;DATE($B$1,11,1),Внески!$E:$E,"&lt;"&amp;DATE($B$1,12,1))=0,"",SUMIFS(Внески!$D:$D,Внески!$B:$B,$A197,Внески!$E:$E,"&gt;="&amp;DATE($B$1,11,1),Внески!$E:$E,"&lt;"&amp;DATE($B$1,12,1))))</f>
        <v/>
      </c>
      <c r="O197">
        <f>IF($A197="","",IF(SUMIFS(Внески!$D:$D,Внески!$B:$B,$A197,Внески!$E:$E,"&gt;="&amp;DATE($B$1,12,1),Внески!$E:$E,"&lt;"&amp;DATE($B$1,13,1))=0,"",SUMIFS(Внески!$D:$D,Внески!$B:$B,$A197,Внески!$E:$E,"&gt;="&amp;DATE($B$1,12,1),Внески!$E:$E,"&lt;"&amp;DATE($B$1,13,1))))</f>
        <v/>
      </c>
      <c r="P197">
        <f>IF(A197="","",SUM(D197:O197))</f>
        <v/>
      </c>
    </row>
    <row r="198">
      <c r="A198">
        <f>IF(Члени!A196="","",Члени!A196)</f>
        <v/>
      </c>
      <c r="B198">
        <f>IF(A198="","",Члени!B196&amp;" "&amp;Члени!C196)</f>
        <v/>
      </c>
      <c r="C198">
        <f>IF(A198="","",Члени!H196)</f>
        <v/>
      </c>
      <c r="D198">
        <f>IF($A198="","",IF(SUMIFS(Внески!$D:$D,Внески!$B:$B,$A198,Внески!$E:$E,"&gt;="&amp;DATE($B$1,1,1),Внески!$E:$E,"&lt;"&amp;DATE($B$1,2,1))=0,"",SUMIFS(Внески!$D:$D,Внески!$B:$B,$A198,Внески!$E:$E,"&gt;="&amp;DATE($B$1,1,1),Внески!$E:$E,"&lt;"&amp;DATE($B$1,2,1))))</f>
        <v/>
      </c>
      <c r="E198">
        <f>IF($A198="","",IF(SUMIFS(Внески!$D:$D,Внески!$B:$B,$A198,Внески!$E:$E,"&gt;="&amp;DATE($B$1,2,1),Внески!$E:$E,"&lt;"&amp;DATE($B$1,3,1))=0,"",SUMIFS(Внески!$D:$D,Внески!$B:$B,$A198,Внески!$E:$E,"&gt;="&amp;DATE($B$1,2,1),Внески!$E:$E,"&lt;"&amp;DATE($B$1,3,1))))</f>
        <v/>
      </c>
      <c r="F198">
        <f>IF($A198="","",IF(SUMIFS(Внески!$D:$D,Внески!$B:$B,$A198,Внески!$E:$E,"&gt;="&amp;DATE($B$1,3,1),Внески!$E:$E,"&lt;"&amp;DATE($B$1,4,1))=0,"",SUMIFS(Внески!$D:$D,Внески!$B:$B,$A198,Внески!$E:$E,"&gt;="&amp;DATE($B$1,3,1),Внески!$E:$E,"&lt;"&amp;DATE($B$1,4,1))))</f>
        <v/>
      </c>
      <c r="G198">
        <f>IF($A198="","",IF(SUMIFS(Внески!$D:$D,Внески!$B:$B,$A198,Внески!$E:$E,"&gt;="&amp;DATE($B$1,4,1),Внески!$E:$E,"&lt;"&amp;DATE($B$1,5,1))=0,"",SUMIFS(Внески!$D:$D,Внески!$B:$B,$A198,Внески!$E:$E,"&gt;="&amp;DATE($B$1,4,1),Внески!$E:$E,"&lt;"&amp;DATE($B$1,5,1))))</f>
        <v/>
      </c>
      <c r="H198">
        <f>IF($A198="","",IF(SUMIFS(Внески!$D:$D,Внески!$B:$B,$A198,Внески!$E:$E,"&gt;="&amp;DATE($B$1,5,1),Внески!$E:$E,"&lt;"&amp;DATE($B$1,6,1))=0,"",SUMIFS(Внески!$D:$D,Внески!$B:$B,$A198,Внески!$E:$E,"&gt;="&amp;DATE($B$1,5,1),Внески!$E:$E,"&lt;"&amp;DATE($B$1,6,1))))</f>
        <v/>
      </c>
      <c r="I198">
        <f>IF($A198="","",IF(SUMIFS(Внески!$D:$D,Внески!$B:$B,$A198,Внески!$E:$E,"&gt;="&amp;DATE($B$1,6,1),Внески!$E:$E,"&lt;"&amp;DATE($B$1,7,1))=0,"",SUMIFS(Внески!$D:$D,Внески!$B:$B,$A198,Внески!$E:$E,"&gt;="&amp;DATE($B$1,6,1),Внески!$E:$E,"&lt;"&amp;DATE($B$1,7,1))))</f>
        <v/>
      </c>
      <c r="J198">
        <f>IF($A198="","",IF(SUMIFS(Внески!$D:$D,Внески!$B:$B,$A198,Внески!$E:$E,"&gt;="&amp;DATE($B$1,7,1),Внески!$E:$E,"&lt;"&amp;DATE($B$1,8,1))=0,"",SUMIFS(Внески!$D:$D,Внески!$B:$B,$A198,Внески!$E:$E,"&gt;="&amp;DATE($B$1,7,1),Внески!$E:$E,"&lt;"&amp;DATE($B$1,8,1))))</f>
        <v/>
      </c>
      <c r="K198">
        <f>IF($A198="","",IF(SUMIFS(Внески!$D:$D,Внески!$B:$B,$A198,Внески!$E:$E,"&gt;="&amp;DATE($B$1,8,1),Внески!$E:$E,"&lt;"&amp;DATE($B$1,9,1))=0,"",SUMIFS(Внески!$D:$D,Внески!$B:$B,$A198,Внески!$E:$E,"&gt;="&amp;DATE($B$1,8,1),Внески!$E:$E,"&lt;"&amp;DATE($B$1,9,1))))</f>
        <v/>
      </c>
      <c r="L198">
        <f>IF($A198="","",IF(SUMIFS(Внески!$D:$D,Внески!$B:$B,$A198,Внески!$E:$E,"&gt;="&amp;DATE($B$1,9,1),Внески!$E:$E,"&lt;"&amp;DATE($B$1,10,1))=0,"",SUMIFS(Внески!$D:$D,Внески!$B:$B,$A198,Внески!$E:$E,"&gt;="&amp;DATE($B$1,9,1),Внески!$E:$E,"&lt;"&amp;DATE($B$1,10,1))))</f>
        <v/>
      </c>
      <c r="M198">
        <f>IF($A198="","",IF(SUMIFS(Внески!$D:$D,Внески!$B:$B,$A198,Внески!$E:$E,"&gt;="&amp;DATE($B$1,10,1),Внески!$E:$E,"&lt;"&amp;DATE($B$1,11,1))=0,"",SUMIFS(Внески!$D:$D,Внески!$B:$B,$A198,Внески!$E:$E,"&gt;="&amp;DATE($B$1,10,1),Внески!$E:$E,"&lt;"&amp;DATE($B$1,11,1))))</f>
        <v/>
      </c>
      <c r="N198">
        <f>IF($A198="","",IF(SUMIFS(Внески!$D:$D,Внески!$B:$B,$A198,Внески!$E:$E,"&gt;="&amp;DATE($B$1,11,1),Внески!$E:$E,"&lt;"&amp;DATE($B$1,12,1))=0,"",SUMIFS(Внески!$D:$D,Внески!$B:$B,$A198,Внески!$E:$E,"&gt;="&amp;DATE($B$1,11,1),Внески!$E:$E,"&lt;"&amp;DATE($B$1,12,1))))</f>
        <v/>
      </c>
      <c r="O198">
        <f>IF($A198="","",IF(SUMIFS(Внески!$D:$D,Внески!$B:$B,$A198,Внески!$E:$E,"&gt;="&amp;DATE($B$1,12,1),Внески!$E:$E,"&lt;"&amp;DATE($B$1,13,1))=0,"",SUMIFS(Внески!$D:$D,Внески!$B:$B,$A198,Внески!$E:$E,"&gt;="&amp;DATE($B$1,12,1),Внески!$E:$E,"&lt;"&amp;DATE($B$1,13,1))))</f>
        <v/>
      </c>
      <c r="P198">
        <f>IF(A198="","",SUM(D198:O198))</f>
        <v/>
      </c>
    </row>
    <row r="199">
      <c r="A199">
        <f>IF(Члени!A197="","",Члени!A197)</f>
        <v/>
      </c>
      <c r="B199">
        <f>IF(A199="","",Члени!B197&amp;" "&amp;Члени!C197)</f>
        <v/>
      </c>
      <c r="C199">
        <f>IF(A199="","",Члени!H197)</f>
        <v/>
      </c>
      <c r="D199">
        <f>IF($A199="","",IF(SUMIFS(Внески!$D:$D,Внески!$B:$B,$A199,Внески!$E:$E,"&gt;="&amp;DATE($B$1,1,1),Внески!$E:$E,"&lt;"&amp;DATE($B$1,2,1))=0,"",SUMIFS(Внески!$D:$D,Внески!$B:$B,$A199,Внески!$E:$E,"&gt;="&amp;DATE($B$1,1,1),Внески!$E:$E,"&lt;"&amp;DATE($B$1,2,1))))</f>
        <v/>
      </c>
      <c r="E199">
        <f>IF($A199="","",IF(SUMIFS(Внески!$D:$D,Внески!$B:$B,$A199,Внески!$E:$E,"&gt;="&amp;DATE($B$1,2,1),Внески!$E:$E,"&lt;"&amp;DATE($B$1,3,1))=0,"",SUMIFS(Внески!$D:$D,Внески!$B:$B,$A199,Внески!$E:$E,"&gt;="&amp;DATE($B$1,2,1),Внески!$E:$E,"&lt;"&amp;DATE($B$1,3,1))))</f>
        <v/>
      </c>
      <c r="F199">
        <f>IF($A199="","",IF(SUMIFS(Внески!$D:$D,Внески!$B:$B,$A199,Внески!$E:$E,"&gt;="&amp;DATE($B$1,3,1),Внески!$E:$E,"&lt;"&amp;DATE($B$1,4,1))=0,"",SUMIFS(Внески!$D:$D,Внески!$B:$B,$A199,Внески!$E:$E,"&gt;="&amp;DATE($B$1,3,1),Внески!$E:$E,"&lt;"&amp;DATE($B$1,4,1))))</f>
        <v/>
      </c>
      <c r="G199">
        <f>IF($A199="","",IF(SUMIFS(Внески!$D:$D,Внески!$B:$B,$A199,Внески!$E:$E,"&gt;="&amp;DATE($B$1,4,1),Внески!$E:$E,"&lt;"&amp;DATE($B$1,5,1))=0,"",SUMIFS(Внески!$D:$D,Внески!$B:$B,$A199,Внески!$E:$E,"&gt;="&amp;DATE($B$1,4,1),Внески!$E:$E,"&lt;"&amp;DATE($B$1,5,1))))</f>
        <v/>
      </c>
      <c r="H199">
        <f>IF($A199="","",IF(SUMIFS(Внески!$D:$D,Внески!$B:$B,$A199,Внески!$E:$E,"&gt;="&amp;DATE($B$1,5,1),Внески!$E:$E,"&lt;"&amp;DATE($B$1,6,1))=0,"",SUMIFS(Внески!$D:$D,Внески!$B:$B,$A199,Внески!$E:$E,"&gt;="&amp;DATE($B$1,5,1),Внески!$E:$E,"&lt;"&amp;DATE($B$1,6,1))))</f>
        <v/>
      </c>
      <c r="I199">
        <f>IF($A199="","",IF(SUMIFS(Внески!$D:$D,Внески!$B:$B,$A199,Внески!$E:$E,"&gt;="&amp;DATE($B$1,6,1),Внески!$E:$E,"&lt;"&amp;DATE($B$1,7,1))=0,"",SUMIFS(Внески!$D:$D,Внески!$B:$B,$A199,Внески!$E:$E,"&gt;="&amp;DATE($B$1,6,1),Внески!$E:$E,"&lt;"&amp;DATE($B$1,7,1))))</f>
        <v/>
      </c>
      <c r="J199">
        <f>IF($A199="","",IF(SUMIFS(Внески!$D:$D,Внески!$B:$B,$A199,Внески!$E:$E,"&gt;="&amp;DATE($B$1,7,1),Внески!$E:$E,"&lt;"&amp;DATE($B$1,8,1))=0,"",SUMIFS(Внески!$D:$D,Внески!$B:$B,$A199,Внески!$E:$E,"&gt;="&amp;DATE($B$1,7,1),Внески!$E:$E,"&lt;"&amp;DATE($B$1,8,1))))</f>
        <v/>
      </c>
      <c r="K199">
        <f>IF($A199="","",IF(SUMIFS(Внески!$D:$D,Внески!$B:$B,$A199,Внески!$E:$E,"&gt;="&amp;DATE($B$1,8,1),Внески!$E:$E,"&lt;"&amp;DATE($B$1,9,1))=0,"",SUMIFS(Внески!$D:$D,Внески!$B:$B,$A199,Внески!$E:$E,"&gt;="&amp;DATE($B$1,8,1),Внески!$E:$E,"&lt;"&amp;DATE($B$1,9,1))))</f>
        <v/>
      </c>
      <c r="L199">
        <f>IF($A199="","",IF(SUMIFS(Внески!$D:$D,Внески!$B:$B,$A199,Внески!$E:$E,"&gt;="&amp;DATE($B$1,9,1),Внески!$E:$E,"&lt;"&amp;DATE($B$1,10,1))=0,"",SUMIFS(Внески!$D:$D,Внески!$B:$B,$A199,Внески!$E:$E,"&gt;="&amp;DATE($B$1,9,1),Внески!$E:$E,"&lt;"&amp;DATE($B$1,10,1))))</f>
        <v/>
      </c>
      <c r="M199">
        <f>IF($A199="","",IF(SUMIFS(Внески!$D:$D,Внески!$B:$B,$A199,Внески!$E:$E,"&gt;="&amp;DATE($B$1,10,1),Внески!$E:$E,"&lt;"&amp;DATE($B$1,11,1))=0,"",SUMIFS(Внески!$D:$D,Внески!$B:$B,$A199,Внески!$E:$E,"&gt;="&amp;DATE($B$1,10,1),Внески!$E:$E,"&lt;"&amp;DATE($B$1,11,1))))</f>
        <v/>
      </c>
      <c r="N199">
        <f>IF($A199="","",IF(SUMIFS(Внески!$D:$D,Внески!$B:$B,$A199,Внески!$E:$E,"&gt;="&amp;DATE($B$1,11,1),Внески!$E:$E,"&lt;"&amp;DATE($B$1,12,1))=0,"",SUMIFS(Внески!$D:$D,Внески!$B:$B,$A199,Внески!$E:$E,"&gt;="&amp;DATE($B$1,11,1),Внески!$E:$E,"&lt;"&amp;DATE($B$1,12,1))))</f>
        <v/>
      </c>
      <c r="O199">
        <f>IF($A199="","",IF(SUMIFS(Внески!$D:$D,Внески!$B:$B,$A199,Внески!$E:$E,"&gt;="&amp;DATE($B$1,12,1),Внески!$E:$E,"&lt;"&amp;DATE($B$1,13,1))=0,"",SUMIFS(Внески!$D:$D,Внески!$B:$B,$A199,Внески!$E:$E,"&gt;="&amp;DATE($B$1,12,1),Внески!$E:$E,"&lt;"&amp;DATE($B$1,13,1))))</f>
        <v/>
      </c>
      <c r="P199">
        <f>IF(A199="","",SUM(D199:O199))</f>
        <v/>
      </c>
    </row>
    <row r="200">
      <c r="A200">
        <f>IF(Члени!A198="","",Члени!A198)</f>
        <v/>
      </c>
      <c r="B200">
        <f>IF(A200="","",Члени!B198&amp;" "&amp;Члени!C198)</f>
        <v/>
      </c>
      <c r="C200">
        <f>IF(A200="","",Члени!H198)</f>
        <v/>
      </c>
      <c r="D200">
        <f>IF($A200="","",IF(SUMIFS(Внески!$D:$D,Внески!$B:$B,$A200,Внески!$E:$E,"&gt;="&amp;DATE($B$1,1,1),Внески!$E:$E,"&lt;"&amp;DATE($B$1,2,1))=0,"",SUMIFS(Внески!$D:$D,Внески!$B:$B,$A200,Внески!$E:$E,"&gt;="&amp;DATE($B$1,1,1),Внески!$E:$E,"&lt;"&amp;DATE($B$1,2,1))))</f>
        <v/>
      </c>
      <c r="E200">
        <f>IF($A200="","",IF(SUMIFS(Внески!$D:$D,Внески!$B:$B,$A200,Внески!$E:$E,"&gt;="&amp;DATE($B$1,2,1),Внески!$E:$E,"&lt;"&amp;DATE($B$1,3,1))=0,"",SUMIFS(Внески!$D:$D,Внески!$B:$B,$A200,Внески!$E:$E,"&gt;="&amp;DATE($B$1,2,1),Внески!$E:$E,"&lt;"&amp;DATE($B$1,3,1))))</f>
        <v/>
      </c>
      <c r="F200">
        <f>IF($A200="","",IF(SUMIFS(Внески!$D:$D,Внески!$B:$B,$A200,Внески!$E:$E,"&gt;="&amp;DATE($B$1,3,1),Внески!$E:$E,"&lt;"&amp;DATE($B$1,4,1))=0,"",SUMIFS(Внески!$D:$D,Внески!$B:$B,$A200,Внески!$E:$E,"&gt;="&amp;DATE($B$1,3,1),Внески!$E:$E,"&lt;"&amp;DATE($B$1,4,1))))</f>
        <v/>
      </c>
      <c r="G200">
        <f>IF($A200="","",IF(SUMIFS(Внески!$D:$D,Внески!$B:$B,$A200,Внески!$E:$E,"&gt;="&amp;DATE($B$1,4,1),Внески!$E:$E,"&lt;"&amp;DATE($B$1,5,1))=0,"",SUMIFS(Внески!$D:$D,Внески!$B:$B,$A200,Внески!$E:$E,"&gt;="&amp;DATE($B$1,4,1),Внески!$E:$E,"&lt;"&amp;DATE($B$1,5,1))))</f>
        <v/>
      </c>
      <c r="H200">
        <f>IF($A200="","",IF(SUMIFS(Внески!$D:$D,Внески!$B:$B,$A200,Внески!$E:$E,"&gt;="&amp;DATE($B$1,5,1),Внески!$E:$E,"&lt;"&amp;DATE($B$1,6,1))=0,"",SUMIFS(Внески!$D:$D,Внески!$B:$B,$A200,Внески!$E:$E,"&gt;="&amp;DATE($B$1,5,1),Внески!$E:$E,"&lt;"&amp;DATE($B$1,6,1))))</f>
        <v/>
      </c>
      <c r="I200">
        <f>IF($A200="","",IF(SUMIFS(Внески!$D:$D,Внески!$B:$B,$A200,Внески!$E:$E,"&gt;="&amp;DATE($B$1,6,1),Внески!$E:$E,"&lt;"&amp;DATE($B$1,7,1))=0,"",SUMIFS(Внески!$D:$D,Внески!$B:$B,$A200,Внески!$E:$E,"&gt;="&amp;DATE($B$1,6,1),Внески!$E:$E,"&lt;"&amp;DATE($B$1,7,1))))</f>
        <v/>
      </c>
      <c r="J200">
        <f>IF($A200="","",IF(SUMIFS(Внески!$D:$D,Внески!$B:$B,$A200,Внески!$E:$E,"&gt;="&amp;DATE($B$1,7,1),Внески!$E:$E,"&lt;"&amp;DATE($B$1,8,1))=0,"",SUMIFS(Внески!$D:$D,Внески!$B:$B,$A200,Внески!$E:$E,"&gt;="&amp;DATE($B$1,7,1),Внески!$E:$E,"&lt;"&amp;DATE($B$1,8,1))))</f>
        <v/>
      </c>
      <c r="K200">
        <f>IF($A200="","",IF(SUMIFS(Внески!$D:$D,Внески!$B:$B,$A200,Внески!$E:$E,"&gt;="&amp;DATE($B$1,8,1),Внески!$E:$E,"&lt;"&amp;DATE($B$1,9,1))=0,"",SUMIFS(Внески!$D:$D,Внески!$B:$B,$A200,Внески!$E:$E,"&gt;="&amp;DATE($B$1,8,1),Внески!$E:$E,"&lt;"&amp;DATE($B$1,9,1))))</f>
        <v/>
      </c>
      <c r="L200">
        <f>IF($A200="","",IF(SUMIFS(Внески!$D:$D,Внески!$B:$B,$A200,Внески!$E:$E,"&gt;="&amp;DATE($B$1,9,1),Внески!$E:$E,"&lt;"&amp;DATE($B$1,10,1))=0,"",SUMIFS(Внески!$D:$D,Внески!$B:$B,$A200,Внески!$E:$E,"&gt;="&amp;DATE($B$1,9,1),Внески!$E:$E,"&lt;"&amp;DATE($B$1,10,1))))</f>
        <v/>
      </c>
      <c r="M200">
        <f>IF($A200="","",IF(SUMIFS(Внески!$D:$D,Внески!$B:$B,$A200,Внески!$E:$E,"&gt;="&amp;DATE($B$1,10,1),Внески!$E:$E,"&lt;"&amp;DATE($B$1,11,1))=0,"",SUMIFS(Внески!$D:$D,Внески!$B:$B,$A200,Внески!$E:$E,"&gt;="&amp;DATE($B$1,10,1),Внески!$E:$E,"&lt;"&amp;DATE($B$1,11,1))))</f>
        <v/>
      </c>
      <c r="N200">
        <f>IF($A200="","",IF(SUMIFS(Внески!$D:$D,Внески!$B:$B,$A200,Внески!$E:$E,"&gt;="&amp;DATE($B$1,11,1),Внески!$E:$E,"&lt;"&amp;DATE($B$1,12,1))=0,"",SUMIFS(Внески!$D:$D,Внески!$B:$B,$A200,Внески!$E:$E,"&gt;="&amp;DATE($B$1,11,1),Внески!$E:$E,"&lt;"&amp;DATE($B$1,12,1))))</f>
        <v/>
      </c>
      <c r="O200">
        <f>IF($A200="","",IF(SUMIFS(Внески!$D:$D,Внески!$B:$B,$A200,Внески!$E:$E,"&gt;="&amp;DATE($B$1,12,1),Внески!$E:$E,"&lt;"&amp;DATE($B$1,13,1))=0,"",SUMIFS(Внески!$D:$D,Внески!$B:$B,$A200,Внески!$E:$E,"&gt;="&amp;DATE($B$1,12,1),Внески!$E:$E,"&lt;"&amp;DATE($B$1,13,1))))</f>
        <v/>
      </c>
      <c r="P200">
        <f>IF(A200="","",SUM(D200:O200))</f>
        <v/>
      </c>
    </row>
    <row r="201">
      <c r="A201">
        <f>IF(Члени!A199="","",Члени!A199)</f>
        <v/>
      </c>
      <c r="B201">
        <f>IF(A201="","",Члени!B199&amp;" "&amp;Члени!C199)</f>
        <v/>
      </c>
      <c r="C201">
        <f>IF(A201="","",Члени!H199)</f>
        <v/>
      </c>
      <c r="D201">
        <f>IF($A201="","",IF(SUMIFS(Внески!$D:$D,Внески!$B:$B,$A201,Внески!$E:$E,"&gt;="&amp;DATE($B$1,1,1),Внески!$E:$E,"&lt;"&amp;DATE($B$1,2,1))=0,"",SUMIFS(Внески!$D:$D,Внески!$B:$B,$A201,Внески!$E:$E,"&gt;="&amp;DATE($B$1,1,1),Внески!$E:$E,"&lt;"&amp;DATE($B$1,2,1))))</f>
        <v/>
      </c>
      <c r="E201">
        <f>IF($A201="","",IF(SUMIFS(Внески!$D:$D,Внески!$B:$B,$A201,Внески!$E:$E,"&gt;="&amp;DATE($B$1,2,1),Внески!$E:$E,"&lt;"&amp;DATE($B$1,3,1))=0,"",SUMIFS(Внески!$D:$D,Внески!$B:$B,$A201,Внески!$E:$E,"&gt;="&amp;DATE($B$1,2,1),Внески!$E:$E,"&lt;"&amp;DATE($B$1,3,1))))</f>
        <v/>
      </c>
      <c r="F201">
        <f>IF($A201="","",IF(SUMIFS(Внески!$D:$D,Внески!$B:$B,$A201,Внески!$E:$E,"&gt;="&amp;DATE($B$1,3,1),Внески!$E:$E,"&lt;"&amp;DATE($B$1,4,1))=0,"",SUMIFS(Внески!$D:$D,Внески!$B:$B,$A201,Внески!$E:$E,"&gt;="&amp;DATE($B$1,3,1),Внески!$E:$E,"&lt;"&amp;DATE($B$1,4,1))))</f>
        <v/>
      </c>
      <c r="G201">
        <f>IF($A201="","",IF(SUMIFS(Внески!$D:$D,Внески!$B:$B,$A201,Внески!$E:$E,"&gt;="&amp;DATE($B$1,4,1),Внески!$E:$E,"&lt;"&amp;DATE($B$1,5,1))=0,"",SUMIFS(Внески!$D:$D,Внески!$B:$B,$A201,Внески!$E:$E,"&gt;="&amp;DATE($B$1,4,1),Внески!$E:$E,"&lt;"&amp;DATE($B$1,5,1))))</f>
        <v/>
      </c>
      <c r="H201">
        <f>IF($A201="","",IF(SUMIFS(Внески!$D:$D,Внески!$B:$B,$A201,Внески!$E:$E,"&gt;="&amp;DATE($B$1,5,1),Внески!$E:$E,"&lt;"&amp;DATE($B$1,6,1))=0,"",SUMIFS(Внески!$D:$D,Внески!$B:$B,$A201,Внески!$E:$E,"&gt;="&amp;DATE($B$1,5,1),Внески!$E:$E,"&lt;"&amp;DATE($B$1,6,1))))</f>
        <v/>
      </c>
      <c r="I201">
        <f>IF($A201="","",IF(SUMIFS(Внески!$D:$D,Внески!$B:$B,$A201,Внески!$E:$E,"&gt;="&amp;DATE($B$1,6,1),Внески!$E:$E,"&lt;"&amp;DATE($B$1,7,1))=0,"",SUMIFS(Внески!$D:$D,Внески!$B:$B,$A201,Внески!$E:$E,"&gt;="&amp;DATE($B$1,6,1),Внески!$E:$E,"&lt;"&amp;DATE($B$1,7,1))))</f>
        <v/>
      </c>
      <c r="J201">
        <f>IF($A201="","",IF(SUMIFS(Внески!$D:$D,Внески!$B:$B,$A201,Внески!$E:$E,"&gt;="&amp;DATE($B$1,7,1),Внески!$E:$E,"&lt;"&amp;DATE($B$1,8,1))=0,"",SUMIFS(Внески!$D:$D,Внески!$B:$B,$A201,Внески!$E:$E,"&gt;="&amp;DATE($B$1,7,1),Внески!$E:$E,"&lt;"&amp;DATE($B$1,8,1))))</f>
        <v/>
      </c>
      <c r="K201">
        <f>IF($A201="","",IF(SUMIFS(Внески!$D:$D,Внески!$B:$B,$A201,Внески!$E:$E,"&gt;="&amp;DATE($B$1,8,1),Внески!$E:$E,"&lt;"&amp;DATE($B$1,9,1))=0,"",SUMIFS(Внески!$D:$D,Внески!$B:$B,$A201,Внески!$E:$E,"&gt;="&amp;DATE($B$1,8,1),Внески!$E:$E,"&lt;"&amp;DATE($B$1,9,1))))</f>
        <v/>
      </c>
      <c r="L201">
        <f>IF($A201="","",IF(SUMIFS(Внески!$D:$D,Внески!$B:$B,$A201,Внески!$E:$E,"&gt;="&amp;DATE($B$1,9,1),Внески!$E:$E,"&lt;"&amp;DATE($B$1,10,1))=0,"",SUMIFS(Внески!$D:$D,Внески!$B:$B,$A201,Внески!$E:$E,"&gt;="&amp;DATE($B$1,9,1),Внески!$E:$E,"&lt;"&amp;DATE($B$1,10,1))))</f>
        <v/>
      </c>
      <c r="M201">
        <f>IF($A201="","",IF(SUMIFS(Внески!$D:$D,Внески!$B:$B,$A201,Внески!$E:$E,"&gt;="&amp;DATE($B$1,10,1),Внески!$E:$E,"&lt;"&amp;DATE($B$1,11,1))=0,"",SUMIFS(Внески!$D:$D,Внески!$B:$B,$A201,Внески!$E:$E,"&gt;="&amp;DATE($B$1,10,1),Внески!$E:$E,"&lt;"&amp;DATE($B$1,11,1))))</f>
        <v/>
      </c>
      <c r="N201">
        <f>IF($A201="","",IF(SUMIFS(Внески!$D:$D,Внески!$B:$B,$A201,Внески!$E:$E,"&gt;="&amp;DATE($B$1,11,1),Внески!$E:$E,"&lt;"&amp;DATE($B$1,12,1))=0,"",SUMIFS(Внески!$D:$D,Внески!$B:$B,$A201,Внески!$E:$E,"&gt;="&amp;DATE($B$1,11,1),Внески!$E:$E,"&lt;"&amp;DATE($B$1,12,1))))</f>
        <v/>
      </c>
      <c r="O201">
        <f>IF($A201="","",IF(SUMIFS(Внески!$D:$D,Внески!$B:$B,$A201,Внески!$E:$E,"&gt;="&amp;DATE($B$1,12,1),Внески!$E:$E,"&lt;"&amp;DATE($B$1,13,1))=0,"",SUMIFS(Внески!$D:$D,Внески!$B:$B,$A201,Внески!$E:$E,"&gt;="&amp;DATE($B$1,12,1),Внески!$E:$E,"&lt;"&amp;DATE($B$1,13,1))))</f>
        <v/>
      </c>
      <c r="P201">
        <f>IF(A201="","",SUM(D201:O201))</f>
        <v/>
      </c>
    </row>
    <row r="202">
      <c r="A202">
        <f>IF(Члени!A200="","",Члени!A200)</f>
        <v/>
      </c>
      <c r="B202">
        <f>IF(A202="","",Члени!B200&amp;" "&amp;Члени!C200)</f>
        <v/>
      </c>
      <c r="C202">
        <f>IF(A202="","",Члени!H200)</f>
        <v/>
      </c>
      <c r="D202">
        <f>IF($A202="","",IF(SUMIFS(Внески!$D:$D,Внески!$B:$B,$A202,Внески!$E:$E,"&gt;="&amp;DATE($B$1,1,1),Внески!$E:$E,"&lt;"&amp;DATE($B$1,2,1))=0,"",SUMIFS(Внески!$D:$D,Внески!$B:$B,$A202,Внески!$E:$E,"&gt;="&amp;DATE($B$1,1,1),Внески!$E:$E,"&lt;"&amp;DATE($B$1,2,1))))</f>
        <v/>
      </c>
      <c r="E202">
        <f>IF($A202="","",IF(SUMIFS(Внески!$D:$D,Внески!$B:$B,$A202,Внески!$E:$E,"&gt;="&amp;DATE($B$1,2,1),Внески!$E:$E,"&lt;"&amp;DATE($B$1,3,1))=0,"",SUMIFS(Внески!$D:$D,Внески!$B:$B,$A202,Внески!$E:$E,"&gt;="&amp;DATE($B$1,2,1),Внески!$E:$E,"&lt;"&amp;DATE($B$1,3,1))))</f>
        <v/>
      </c>
      <c r="F202">
        <f>IF($A202="","",IF(SUMIFS(Внески!$D:$D,Внески!$B:$B,$A202,Внески!$E:$E,"&gt;="&amp;DATE($B$1,3,1),Внески!$E:$E,"&lt;"&amp;DATE($B$1,4,1))=0,"",SUMIFS(Внески!$D:$D,Внески!$B:$B,$A202,Внески!$E:$E,"&gt;="&amp;DATE($B$1,3,1),Внески!$E:$E,"&lt;"&amp;DATE($B$1,4,1))))</f>
        <v/>
      </c>
      <c r="G202">
        <f>IF($A202="","",IF(SUMIFS(Внески!$D:$D,Внески!$B:$B,$A202,Внески!$E:$E,"&gt;="&amp;DATE($B$1,4,1),Внески!$E:$E,"&lt;"&amp;DATE($B$1,5,1))=0,"",SUMIFS(Внески!$D:$D,Внески!$B:$B,$A202,Внески!$E:$E,"&gt;="&amp;DATE($B$1,4,1),Внески!$E:$E,"&lt;"&amp;DATE($B$1,5,1))))</f>
        <v/>
      </c>
      <c r="H202">
        <f>IF($A202="","",IF(SUMIFS(Внески!$D:$D,Внески!$B:$B,$A202,Внески!$E:$E,"&gt;="&amp;DATE($B$1,5,1),Внески!$E:$E,"&lt;"&amp;DATE($B$1,6,1))=0,"",SUMIFS(Внески!$D:$D,Внески!$B:$B,$A202,Внески!$E:$E,"&gt;="&amp;DATE($B$1,5,1),Внески!$E:$E,"&lt;"&amp;DATE($B$1,6,1))))</f>
        <v/>
      </c>
      <c r="I202">
        <f>IF($A202="","",IF(SUMIFS(Внески!$D:$D,Внески!$B:$B,$A202,Внески!$E:$E,"&gt;="&amp;DATE($B$1,6,1),Внески!$E:$E,"&lt;"&amp;DATE($B$1,7,1))=0,"",SUMIFS(Внески!$D:$D,Внески!$B:$B,$A202,Внески!$E:$E,"&gt;="&amp;DATE($B$1,6,1),Внески!$E:$E,"&lt;"&amp;DATE($B$1,7,1))))</f>
        <v/>
      </c>
      <c r="J202">
        <f>IF($A202="","",IF(SUMIFS(Внески!$D:$D,Внески!$B:$B,$A202,Внески!$E:$E,"&gt;="&amp;DATE($B$1,7,1),Внески!$E:$E,"&lt;"&amp;DATE($B$1,8,1))=0,"",SUMIFS(Внески!$D:$D,Внески!$B:$B,$A202,Внески!$E:$E,"&gt;="&amp;DATE($B$1,7,1),Внески!$E:$E,"&lt;"&amp;DATE($B$1,8,1))))</f>
        <v/>
      </c>
      <c r="K202">
        <f>IF($A202="","",IF(SUMIFS(Внески!$D:$D,Внески!$B:$B,$A202,Внески!$E:$E,"&gt;="&amp;DATE($B$1,8,1),Внески!$E:$E,"&lt;"&amp;DATE($B$1,9,1))=0,"",SUMIFS(Внески!$D:$D,Внески!$B:$B,$A202,Внески!$E:$E,"&gt;="&amp;DATE($B$1,8,1),Внески!$E:$E,"&lt;"&amp;DATE($B$1,9,1))))</f>
        <v/>
      </c>
      <c r="L202">
        <f>IF($A202="","",IF(SUMIFS(Внески!$D:$D,Внески!$B:$B,$A202,Внески!$E:$E,"&gt;="&amp;DATE($B$1,9,1),Внески!$E:$E,"&lt;"&amp;DATE($B$1,10,1))=0,"",SUMIFS(Внески!$D:$D,Внески!$B:$B,$A202,Внески!$E:$E,"&gt;="&amp;DATE($B$1,9,1),Внески!$E:$E,"&lt;"&amp;DATE($B$1,10,1))))</f>
        <v/>
      </c>
      <c r="M202">
        <f>IF($A202="","",IF(SUMIFS(Внески!$D:$D,Внески!$B:$B,$A202,Внески!$E:$E,"&gt;="&amp;DATE($B$1,10,1),Внески!$E:$E,"&lt;"&amp;DATE($B$1,11,1))=0,"",SUMIFS(Внески!$D:$D,Внески!$B:$B,$A202,Внески!$E:$E,"&gt;="&amp;DATE($B$1,10,1),Внески!$E:$E,"&lt;"&amp;DATE($B$1,11,1))))</f>
        <v/>
      </c>
      <c r="N202">
        <f>IF($A202="","",IF(SUMIFS(Внески!$D:$D,Внески!$B:$B,$A202,Внески!$E:$E,"&gt;="&amp;DATE($B$1,11,1),Внески!$E:$E,"&lt;"&amp;DATE($B$1,12,1))=0,"",SUMIFS(Внески!$D:$D,Внески!$B:$B,$A202,Внески!$E:$E,"&gt;="&amp;DATE($B$1,11,1),Внески!$E:$E,"&lt;"&amp;DATE($B$1,12,1))))</f>
        <v/>
      </c>
      <c r="O202">
        <f>IF($A202="","",IF(SUMIFS(Внески!$D:$D,Внески!$B:$B,$A202,Внески!$E:$E,"&gt;="&amp;DATE($B$1,12,1),Внески!$E:$E,"&lt;"&amp;DATE($B$1,13,1))=0,"",SUMIFS(Внески!$D:$D,Внески!$B:$B,$A202,Внески!$E:$E,"&gt;="&amp;DATE($B$1,12,1),Внески!$E:$E,"&lt;"&amp;DATE($B$1,13,1))))</f>
        <v/>
      </c>
      <c r="P202">
        <f>IF(A202="","",SUM(D202:O202))</f>
        <v/>
      </c>
    </row>
    <row r="203">
      <c r="A203">
        <f>IF(Члени!A201="","",Члени!A201)</f>
        <v/>
      </c>
      <c r="B203">
        <f>IF(A203="","",Члени!B201&amp;" "&amp;Члени!C201)</f>
        <v/>
      </c>
      <c r="C203">
        <f>IF(A203="","",Члени!H201)</f>
        <v/>
      </c>
      <c r="D203">
        <f>IF($A203="","",IF(SUMIFS(Внески!$D:$D,Внески!$B:$B,$A203,Внески!$E:$E,"&gt;="&amp;DATE($B$1,1,1),Внески!$E:$E,"&lt;"&amp;DATE($B$1,2,1))=0,"",SUMIFS(Внески!$D:$D,Внески!$B:$B,$A203,Внески!$E:$E,"&gt;="&amp;DATE($B$1,1,1),Внески!$E:$E,"&lt;"&amp;DATE($B$1,2,1))))</f>
        <v/>
      </c>
      <c r="E203">
        <f>IF($A203="","",IF(SUMIFS(Внески!$D:$D,Внески!$B:$B,$A203,Внески!$E:$E,"&gt;="&amp;DATE($B$1,2,1),Внески!$E:$E,"&lt;"&amp;DATE($B$1,3,1))=0,"",SUMIFS(Внески!$D:$D,Внески!$B:$B,$A203,Внески!$E:$E,"&gt;="&amp;DATE($B$1,2,1),Внески!$E:$E,"&lt;"&amp;DATE($B$1,3,1))))</f>
        <v/>
      </c>
      <c r="F203">
        <f>IF($A203="","",IF(SUMIFS(Внески!$D:$D,Внески!$B:$B,$A203,Внески!$E:$E,"&gt;="&amp;DATE($B$1,3,1),Внески!$E:$E,"&lt;"&amp;DATE($B$1,4,1))=0,"",SUMIFS(Внески!$D:$D,Внески!$B:$B,$A203,Внески!$E:$E,"&gt;="&amp;DATE($B$1,3,1),Внески!$E:$E,"&lt;"&amp;DATE($B$1,4,1))))</f>
        <v/>
      </c>
      <c r="G203">
        <f>IF($A203="","",IF(SUMIFS(Внески!$D:$D,Внески!$B:$B,$A203,Внески!$E:$E,"&gt;="&amp;DATE($B$1,4,1),Внески!$E:$E,"&lt;"&amp;DATE($B$1,5,1))=0,"",SUMIFS(Внески!$D:$D,Внески!$B:$B,$A203,Внески!$E:$E,"&gt;="&amp;DATE($B$1,4,1),Внески!$E:$E,"&lt;"&amp;DATE($B$1,5,1))))</f>
        <v/>
      </c>
      <c r="H203">
        <f>IF($A203="","",IF(SUMIFS(Внески!$D:$D,Внески!$B:$B,$A203,Внески!$E:$E,"&gt;="&amp;DATE($B$1,5,1),Внески!$E:$E,"&lt;"&amp;DATE($B$1,6,1))=0,"",SUMIFS(Внески!$D:$D,Внески!$B:$B,$A203,Внески!$E:$E,"&gt;="&amp;DATE($B$1,5,1),Внески!$E:$E,"&lt;"&amp;DATE($B$1,6,1))))</f>
        <v/>
      </c>
      <c r="I203">
        <f>IF($A203="","",IF(SUMIFS(Внески!$D:$D,Внески!$B:$B,$A203,Внески!$E:$E,"&gt;="&amp;DATE($B$1,6,1),Внески!$E:$E,"&lt;"&amp;DATE($B$1,7,1))=0,"",SUMIFS(Внески!$D:$D,Внески!$B:$B,$A203,Внески!$E:$E,"&gt;="&amp;DATE($B$1,6,1),Внески!$E:$E,"&lt;"&amp;DATE($B$1,7,1))))</f>
        <v/>
      </c>
      <c r="J203">
        <f>IF($A203="","",IF(SUMIFS(Внески!$D:$D,Внески!$B:$B,$A203,Внески!$E:$E,"&gt;="&amp;DATE($B$1,7,1),Внески!$E:$E,"&lt;"&amp;DATE($B$1,8,1))=0,"",SUMIFS(Внески!$D:$D,Внески!$B:$B,$A203,Внески!$E:$E,"&gt;="&amp;DATE($B$1,7,1),Внески!$E:$E,"&lt;"&amp;DATE($B$1,8,1))))</f>
        <v/>
      </c>
      <c r="K203">
        <f>IF($A203="","",IF(SUMIFS(Внески!$D:$D,Внески!$B:$B,$A203,Внески!$E:$E,"&gt;="&amp;DATE($B$1,8,1),Внески!$E:$E,"&lt;"&amp;DATE($B$1,9,1))=0,"",SUMIFS(Внески!$D:$D,Внески!$B:$B,$A203,Внески!$E:$E,"&gt;="&amp;DATE($B$1,8,1),Внески!$E:$E,"&lt;"&amp;DATE($B$1,9,1))))</f>
        <v/>
      </c>
      <c r="L203">
        <f>IF($A203="","",IF(SUMIFS(Внески!$D:$D,Внески!$B:$B,$A203,Внески!$E:$E,"&gt;="&amp;DATE($B$1,9,1),Внески!$E:$E,"&lt;"&amp;DATE($B$1,10,1))=0,"",SUMIFS(Внески!$D:$D,Внески!$B:$B,$A203,Внески!$E:$E,"&gt;="&amp;DATE($B$1,9,1),Внески!$E:$E,"&lt;"&amp;DATE($B$1,10,1))))</f>
        <v/>
      </c>
      <c r="M203">
        <f>IF($A203="","",IF(SUMIFS(Внески!$D:$D,Внески!$B:$B,$A203,Внески!$E:$E,"&gt;="&amp;DATE($B$1,10,1),Внески!$E:$E,"&lt;"&amp;DATE($B$1,11,1))=0,"",SUMIFS(Внески!$D:$D,Внески!$B:$B,$A203,Внески!$E:$E,"&gt;="&amp;DATE($B$1,10,1),Внески!$E:$E,"&lt;"&amp;DATE($B$1,11,1))))</f>
        <v/>
      </c>
      <c r="N203">
        <f>IF($A203="","",IF(SUMIFS(Внески!$D:$D,Внески!$B:$B,$A203,Внески!$E:$E,"&gt;="&amp;DATE($B$1,11,1),Внески!$E:$E,"&lt;"&amp;DATE($B$1,12,1))=0,"",SUMIFS(Внески!$D:$D,Внески!$B:$B,$A203,Внески!$E:$E,"&gt;="&amp;DATE($B$1,11,1),Внески!$E:$E,"&lt;"&amp;DATE($B$1,12,1))))</f>
        <v/>
      </c>
      <c r="O203">
        <f>IF($A203="","",IF(SUMIFS(Внески!$D:$D,Внески!$B:$B,$A203,Внески!$E:$E,"&gt;="&amp;DATE($B$1,12,1),Внески!$E:$E,"&lt;"&amp;DATE($B$1,13,1))=0,"",SUMIFS(Внески!$D:$D,Внески!$B:$B,$A203,Внески!$E:$E,"&gt;="&amp;DATE($B$1,12,1),Внески!$E:$E,"&lt;"&amp;DATE($B$1,13,1))))</f>
        <v/>
      </c>
      <c r="P203">
        <f>IF(A203="","",SUM(D203:O203))</f>
        <v/>
      </c>
    </row>
    <row r="204">
      <c r="A204">
        <f>IF(Члени!A202="","",Члени!A202)</f>
        <v/>
      </c>
      <c r="B204">
        <f>IF(A204="","",Члени!B202&amp;" "&amp;Члени!C202)</f>
        <v/>
      </c>
      <c r="C204">
        <f>IF(A204="","",Члени!H202)</f>
        <v/>
      </c>
      <c r="D204">
        <f>IF($A204="","",IF(SUMIFS(Внески!$D:$D,Внески!$B:$B,$A204,Внески!$E:$E,"&gt;="&amp;DATE($B$1,1,1),Внески!$E:$E,"&lt;"&amp;DATE($B$1,2,1))=0,"",SUMIFS(Внески!$D:$D,Внески!$B:$B,$A204,Внески!$E:$E,"&gt;="&amp;DATE($B$1,1,1),Внески!$E:$E,"&lt;"&amp;DATE($B$1,2,1))))</f>
        <v/>
      </c>
      <c r="E204">
        <f>IF($A204="","",IF(SUMIFS(Внески!$D:$D,Внески!$B:$B,$A204,Внески!$E:$E,"&gt;="&amp;DATE($B$1,2,1),Внески!$E:$E,"&lt;"&amp;DATE($B$1,3,1))=0,"",SUMIFS(Внески!$D:$D,Внески!$B:$B,$A204,Внески!$E:$E,"&gt;="&amp;DATE($B$1,2,1),Внески!$E:$E,"&lt;"&amp;DATE($B$1,3,1))))</f>
        <v/>
      </c>
      <c r="F204">
        <f>IF($A204="","",IF(SUMIFS(Внески!$D:$D,Внески!$B:$B,$A204,Внески!$E:$E,"&gt;="&amp;DATE($B$1,3,1),Внески!$E:$E,"&lt;"&amp;DATE($B$1,4,1))=0,"",SUMIFS(Внески!$D:$D,Внески!$B:$B,$A204,Внески!$E:$E,"&gt;="&amp;DATE($B$1,3,1),Внески!$E:$E,"&lt;"&amp;DATE($B$1,4,1))))</f>
        <v/>
      </c>
      <c r="G204">
        <f>IF($A204="","",IF(SUMIFS(Внески!$D:$D,Внески!$B:$B,$A204,Внески!$E:$E,"&gt;="&amp;DATE($B$1,4,1),Внески!$E:$E,"&lt;"&amp;DATE($B$1,5,1))=0,"",SUMIFS(Внески!$D:$D,Внески!$B:$B,$A204,Внески!$E:$E,"&gt;="&amp;DATE($B$1,4,1),Внески!$E:$E,"&lt;"&amp;DATE($B$1,5,1))))</f>
        <v/>
      </c>
      <c r="H204">
        <f>IF($A204="","",IF(SUMIFS(Внески!$D:$D,Внески!$B:$B,$A204,Внески!$E:$E,"&gt;="&amp;DATE($B$1,5,1),Внески!$E:$E,"&lt;"&amp;DATE($B$1,6,1))=0,"",SUMIFS(Внески!$D:$D,Внески!$B:$B,$A204,Внески!$E:$E,"&gt;="&amp;DATE($B$1,5,1),Внески!$E:$E,"&lt;"&amp;DATE($B$1,6,1))))</f>
        <v/>
      </c>
      <c r="I204">
        <f>IF($A204="","",IF(SUMIFS(Внески!$D:$D,Внески!$B:$B,$A204,Внески!$E:$E,"&gt;="&amp;DATE($B$1,6,1),Внески!$E:$E,"&lt;"&amp;DATE($B$1,7,1))=0,"",SUMIFS(Внески!$D:$D,Внески!$B:$B,$A204,Внески!$E:$E,"&gt;="&amp;DATE($B$1,6,1),Внески!$E:$E,"&lt;"&amp;DATE($B$1,7,1))))</f>
        <v/>
      </c>
      <c r="J204">
        <f>IF($A204="","",IF(SUMIFS(Внески!$D:$D,Внески!$B:$B,$A204,Внески!$E:$E,"&gt;="&amp;DATE($B$1,7,1),Внески!$E:$E,"&lt;"&amp;DATE($B$1,8,1))=0,"",SUMIFS(Внески!$D:$D,Внески!$B:$B,$A204,Внески!$E:$E,"&gt;="&amp;DATE($B$1,7,1),Внески!$E:$E,"&lt;"&amp;DATE($B$1,8,1))))</f>
        <v/>
      </c>
      <c r="K204">
        <f>IF($A204="","",IF(SUMIFS(Внески!$D:$D,Внески!$B:$B,$A204,Внески!$E:$E,"&gt;="&amp;DATE($B$1,8,1),Внески!$E:$E,"&lt;"&amp;DATE($B$1,9,1))=0,"",SUMIFS(Внески!$D:$D,Внески!$B:$B,$A204,Внески!$E:$E,"&gt;="&amp;DATE($B$1,8,1),Внески!$E:$E,"&lt;"&amp;DATE($B$1,9,1))))</f>
        <v/>
      </c>
      <c r="L204">
        <f>IF($A204="","",IF(SUMIFS(Внески!$D:$D,Внески!$B:$B,$A204,Внески!$E:$E,"&gt;="&amp;DATE($B$1,9,1),Внески!$E:$E,"&lt;"&amp;DATE($B$1,10,1))=0,"",SUMIFS(Внески!$D:$D,Внески!$B:$B,$A204,Внески!$E:$E,"&gt;="&amp;DATE($B$1,9,1),Внески!$E:$E,"&lt;"&amp;DATE($B$1,10,1))))</f>
        <v/>
      </c>
      <c r="M204">
        <f>IF($A204="","",IF(SUMIFS(Внески!$D:$D,Внески!$B:$B,$A204,Внески!$E:$E,"&gt;="&amp;DATE($B$1,10,1),Внески!$E:$E,"&lt;"&amp;DATE($B$1,11,1))=0,"",SUMIFS(Внески!$D:$D,Внески!$B:$B,$A204,Внески!$E:$E,"&gt;="&amp;DATE($B$1,10,1),Внески!$E:$E,"&lt;"&amp;DATE($B$1,11,1))))</f>
        <v/>
      </c>
      <c r="N204">
        <f>IF($A204="","",IF(SUMIFS(Внески!$D:$D,Внески!$B:$B,$A204,Внески!$E:$E,"&gt;="&amp;DATE($B$1,11,1),Внески!$E:$E,"&lt;"&amp;DATE($B$1,12,1))=0,"",SUMIFS(Внески!$D:$D,Внески!$B:$B,$A204,Внески!$E:$E,"&gt;="&amp;DATE($B$1,11,1),Внески!$E:$E,"&lt;"&amp;DATE($B$1,12,1))))</f>
        <v/>
      </c>
      <c r="O204">
        <f>IF($A204="","",IF(SUMIFS(Внески!$D:$D,Внески!$B:$B,$A204,Внески!$E:$E,"&gt;="&amp;DATE($B$1,12,1),Внески!$E:$E,"&lt;"&amp;DATE($B$1,13,1))=0,"",SUMIFS(Внески!$D:$D,Внески!$B:$B,$A204,Внески!$E:$E,"&gt;="&amp;DATE($B$1,12,1),Внески!$E:$E,"&lt;"&amp;DATE($B$1,13,1))))</f>
        <v/>
      </c>
      <c r="P204">
        <f>IF(A204="","",SUM(D204:O204))</f>
        <v/>
      </c>
    </row>
    <row r="205">
      <c r="A205">
        <f>IF(Члени!A203="","",Члени!A203)</f>
        <v/>
      </c>
      <c r="B205">
        <f>IF(A205="","",Члени!B203&amp;" "&amp;Члени!C203)</f>
        <v/>
      </c>
      <c r="C205">
        <f>IF(A205="","",Члени!H203)</f>
        <v/>
      </c>
      <c r="D205">
        <f>IF($A205="","",IF(SUMIFS(Внески!$D:$D,Внески!$B:$B,$A205,Внески!$E:$E,"&gt;="&amp;DATE($B$1,1,1),Внески!$E:$E,"&lt;"&amp;DATE($B$1,2,1))=0,"",SUMIFS(Внески!$D:$D,Внески!$B:$B,$A205,Внески!$E:$E,"&gt;="&amp;DATE($B$1,1,1),Внески!$E:$E,"&lt;"&amp;DATE($B$1,2,1))))</f>
        <v/>
      </c>
      <c r="E205">
        <f>IF($A205="","",IF(SUMIFS(Внески!$D:$D,Внески!$B:$B,$A205,Внески!$E:$E,"&gt;="&amp;DATE($B$1,2,1),Внески!$E:$E,"&lt;"&amp;DATE($B$1,3,1))=0,"",SUMIFS(Внески!$D:$D,Внески!$B:$B,$A205,Внески!$E:$E,"&gt;="&amp;DATE($B$1,2,1),Внески!$E:$E,"&lt;"&amp;DATE($B$1,3,1))))</f>
        <v/>
      </c>
      <c r="F205">
        <f>IF($A205="","",IF(SUMIFS(Внески!$D:$D,Внески!$B:$B,$A205,Внески!$E:$E,"&gt;="&amp;DATE($B$1,3,1),Внески!$E:$E,"&lt;"&amp;DATE($B$1,4,1))=0,"",SUMIFS(Внески!$D:$D,Внески!$B:$B,$A205,Внески!$E:$E,"&gt;="&amp;DATE($B$1,3,1),Внески!$E:$E,"&lt;"&amp;DATE($B$1,4,1))))</f>
        <v/>
      </c>
      <c r="G205">
        <f>IF($A205="","",IF(SUMIFS(Внески!$D:$D,Внески!$B:$B,$A205,Внески!$E:$E,"&gt;="&amp;DATE($B$1,4,1),Внески!$E:$E,"&lt;"&amp;DATE($B$1,5,1))=0,"",SUMIFS(Внески!$D:$D,Внески!$B:$B,$A205,Внески!$E:$E,"&gt;="&amp;DATE($B$1,4,1),Внески!$E:$E,"&lt;"&amp;DATE($B$1,5,1))))</f>
        <v/>
      </c>
      <c r="H205">
        <f>IF($A205="","",IF(SUMIFS(Внески!$D:$D,Внески!$B:$B,$A205,Внески!$E:$E,"&gt;="&amp;DATE($B$1,5,1),Внески!$E:$E,"&lt;"&amp;DATE($B$1,6,1))=0,"",SUMIFS(Внески!$D:$D,Внески!$B:$B,$A205,Внески!$E:$E,"&gt;="&amp;DATE($B$1,5,1),Внески!$E:$E,"&lt;"&amp;DATE($B$1,6,1))))</f>
        <v/>
      </c>
      <c r="I205">
        <f>IF($A205="","",IF(SUMIFS(Внески!$D:$D,Внески!$B:$B,$A205,Внески!$E:$E,"&gt;="&amp;DATE($B$1,6,1),Внески!$E:$E,"&lt;"&amp;DATE($B$1,7,1))=0,"",SUMIFS(Внески!$D:$D,Внески!$B:$B,$A205,Внески!$E:$E,"&gt;="&amp;DATE($B$1,6,1),Внески!$E:$E,"&lt;"&amp;DATE($B$1,7,1))))</f>
        <v/>
      </c>
      <c r="J205">
        <f>IF($A205="","",IF(SUMIFS(Внески!$D:$D,Внески!$B:$B,$A205,Внески!$E:$E,"&gt;="&amp;DATE($B$1,7,1),Внески!$E:$E,"&lt;"&amp;DATE($B$1,8,1))=0,"",SUMIFS(Внески!$D:$D,Внески!$B:$B,$A205,Внески!$E:$E,"&gt;="&amp;DATE($B$1,7,1),Внески!$E:$E,"&lt;"&amp;DATE($B$1,8,1))))</f>
        <v/>
      </c>
      <c r="K205">
        <f>IF($A205="","",IF(SUMIFS(Внески!$D:$D,Внески!$B:$B,$A205,Внески!$E:$E,"&gt;="&amp;DATE($B$1,8,1),Внески!$E:$E,"&lt;"&amp;DATE($B$1,9,1))=0,"",SUMIFS(Внески!$D:$D,Внески!$B:$B,$A205,Внески!$E:$E,"&gt;="&amp;DATE($B$1,8,1),Внески!$E:$E,"&lt;"&amp;DATE($B$1,9,1))))</f>
        <v/>
      </c>
      <c r="L205">
        <f>IF($A205="","",IF(SUMIFS(Внески!$D:$D,Внески!$B:$B,$A205,Внески!$E:$E,"&gt;="&amp;DATE($B$1,9,1),Внески!$E:$E,"&lt;"&amp;DATE($B$1,10,1))=0,"",SUMIFS(Внески!$D:$D,Внески!$B:$B,$A205,Внески!$E:$E,"&gt;="&amp;DATE($B$1,9,1),Внески!$E:$E,"&lt;"&amp;DATE($B$1,10,1))))</f>
        <v/>
      </c>
      <c r="M205">
        <f>IF($A205="","",IF(SUMIFS(Внески!$D:$D,Внески!$B:$B,$A205,Внески!$E:$E,"&gt;="&amp;DATE($B$1,10,1),Внески!$E:$E,"&lt;"&amp;DATE($B$1,11,1))=0,"",SUMIFS(Внески!$D:$D,Внески!$B:$B,$A205,Внески!$E:$E,"&gt;="&amp;DATE($B$1,10,1),Внески!$E:$E,"&lt;"&amp;DATE($B$1,11,1))))</f>
        <v/>
      </c>
      <c r="N205">
        <f>IF($A205="","",IF(SUMIFS(Внески!$D:$D,Внески!$B:$B,$A205,Внески!$E:$E,"&gt;="&amp;DATE($B$1,11,1),Внески!$E:$E,"&lt;"&amp;DATE($B$1,12,1))=0,"",SUMIFS(Внески!$D:$D,Внески!$B:$B,$A205,Внески!$E:$E,"&gt;="&amp;DATE($B$1,11,1),Внески!$E:$E,"&lt;"&amp;DATE($B$1,12,1))))</f>
        <v/>
      </c>
      <c r="O205">
        <f>IF($A205="","",IF(SUMIFS(Внески!$D:$D,Внески!$B:$B,$A205,Внески!$E:$E,"&gt;="&amp;DATE($B$1,12,1),Внески!$E:$E,"&lt;"&amp;DATE($B$1,13,1))=0,"",SUMIFS(Внески!$D:$D,Внески!$B:$B,$A205,Внески!$E:$E,"&gt;="&amp;DATE($B$1,12,1),Внески!$E:$E,"&lt;"&amp;DATE($B$1,13,1))))</f>
        <v/>
      </c>
      <c r="P205">
        <f>IF(A205="","",SUM(D205:O205))</f>
        <v/>
      </c>
    </row>
    <row r="206">
      <c r="A206">
        <f>IF(Члени!A204="","",Члени!A204)</f>
        <v/>
      </c>
      <c r="B206">
        <f>IF(A206="","",Члени!B204&amp;" "&amp;Члени!C204)</f>
        <v/>
      </c>
      <c r="C206">
        <f>IF(A206="","",Члени!H204)</f>
        <v/>
      </c>
      <c r="D206">
        <f>IF($A206="","",IF(SUMIFS(Внески!$D:$D,Внески!$B:$B,$A206,Внески!$E:$E,"&gt;="&amp;DATE($B$1,1,1),Внески!$E:$E,"&lt;"&amp;DATE($B$1,2,1))=0,"",SUMIFS(Внески!$D:$D,Внески!$B:$B,$A206,Внески!$E:$E,"&gt;="&amp;DATE($B$1,1,1),Внески!$E:$E,"&lt;"&amp;DATE($B$1,2,1))))</f>
        <v/>
      </c>
      <c r="E206">
        <f>IF($A206="","",IF(SUMIFS(Внески!$D:$D,Внески!$B:$B,$A206,Внески!$E:$E,"&gt;="&amp;DATE($B$1,2,1),Внески!$E:$E,"&lt;"&amp;DATE($B$1,3,1))=0,"",SUMIFS(Внески!$D:$D,Внески!$B:$B,$A206,Внески!$E:$E,"&gt;="&amp;DATE($B$1,2,1),Внески!$E:$E,"&lt;"&amp;DATE($B$1,3,1))))</f>
        <v/>
      </c>
      <c r="F206">
        <f>IF($A206="","",IF(SUMIFS(Внески!$D:$D,Внески!$B:$B,$A206,Внески!$E:$E,"&gt;="&amp;DATE($B$1,3,1),Внески!$E:$E,"&lt;"&amp;DATE($B$1,4,1))=0,"",SUMIFS(Внески!$D:$D,Внески!$B:$B,$A206,Внески!$E:$E,"&gt;="&amp;DATE($B$1,3,1),Внески!$E:$E,"&lt;"&amp;DATE($B$1,4,1))))</f>
        <v/>
      </c>
      <c r="G206">
        <f>IF($A206="","",IF(SUMIFS(Внески!$D:$D,Внески!$B:$B,$A206,Внески!$E:$E,"&gt;="&amp;DATE($B$1,4,1),Внески!$E:$E,"&lt;"&amp;DATE($B$1,5,1))=0,"",SUMIFS(Внески!$D:$D,Внески!$B:$B,$A206,Внески!$E:$E,"&gt;="&amp;DATE($B$1,4,1),Внески!$E:$E,"&lt;"&amp;DATE($B$1,5,1))))</f>
        <v/>
      </c>
      <c r="H206">
        <f>IF($A206="","",IF(SUMIFS(Внески!$D:$D,Внески!$B:$B,$A206,Внески!$E:$E,"&gt;="&amp;DATE($B$1,5,1),Внески!$E:$E,"&lt;"&amp;DATE($B$1,6,1))=0,"",SUMIFS(Внески!$D:$D,Внески!$B:$B,$A206,Внески!$E:$E,"&gt;="&amp;DATE($B$1,5,1),Внески!$E:$E,"&lt;"&amp;DATE($B$1,6,1))))</f>
        <v/>
      </c>
      <c r="I206">
        <f>IF($A206="","",IF(SUMIFS(Внески!$D:$D,Внески!$B:$B,$A206,Внески!$E:$E,"&gt;="&amp;DATE($B$1,6,1),Внески!$E:$E,"&lt;"&amp;DATE($B$1,7,1))=0,"",SUMIFS(Внески!$D:$D,Внески!$B:$B,$A206,Внески!$E:$E,"&gt;="&amp;DATE($B$1,6,1),Внески!$E:$E,"&lt;"&amp;DATE($B$1,7,1))))</f>
        <v/>
      </c>
      <c r="J206">
        <f>IF($A206="","",IF(SUMIFS(Внески!$D:$D,Внески!$B:$B,$A206,Внески!$E:$E,"&gt;="&amp;DATE($B$1,7,1),Внески!$E:$E,"&lt;"&amp;DATE($B$1,8,1))=0,"",SUMIFS(Внески!$D:$D,Внески!$B:$B,$A206,Внески!$E:$E,"&gt;="&amp;DATE($B$1,7,1),Внески!$E:$E,"&lt;"&amp;DATE($B$1,8,1))))</f>
        <v/>
      </c>
      <c r="K206">
        <f>IF($A206="","",IF(SUMIFS(Внески!$D:$D,Внески!$B:$B,$A206,Внески!$E:$E,"&gt;="&amp;DATE($B$1,8,1),Внески!$E:$E,"&lt;"&amp;DATE($B$1,9,1))=0,"",SUMIFS(Внески!$D:$D,Внески!$B:$B,$A206,Внески!$E:$E,"&gt;="&amp;DATE($B$1,8,1),Внески!$E:$E,"&lt;"&amp;DATE($B$1,9,1))))</f>
        <v/>
      </c>
      <c r="L206">
        <f>IF($A206="","",IF(SUMIFS(Внески!$D:$D,Внески!$B:$B,$A206,Внески!$E:$E,"&gt;="&amp;DATE($B$1,9,1),Внески!$E:$E,"&lt;"&amp;DATE($B$1,10,1))=0,"",SUMIFS(Внески!$D:$D,Внески!$B:$B,$A206,Внески!$E:$E,"&gt;="&amp;DATE($B$1,9,1),Внески!$E:$E,"&lt;"&amp;DATE($B$1,10,1))))</f>
        <v/>
      </c>
      <c r="M206">
        <f>IF($A206="","",IF(SUMIFS(Внески!$D:$D,Внески!$B:$B,$A206,Внески!$E:$E,"&gt;="&amp;DATE($B$1,10,1),Внески!$E:$E,"&lt;"&amp;DATE($B$1,11,1))=0,"",SUMIFS(Внески!$D:$D,Внески!$B:$B,$A206,Внески!$E:$E,"&gt;="&amp;DATE($B$1,10,1),Внески!$E:$E,"&lt;"&amp;DATE($B$1,11,1))))</f>
        <v/>
      </c>
      <c r="N206">
        <f>IF($A206="","",IF(SUMIFS(Внески!$D:$D,Внески!$B:$B,$A206,Внески!$E:$E,"&gt;="&amp;DATE($B$1,11,1),Внески!$E:$E,"&lt;"&amp;DATE($B$1,12,1))=0,"",SUMIFS(Внески!$D:$D,Внески!$B:$B,$A206,Внески!$E:$E,"&gt;="&amp;DATE($B$1,11,1),Внески!$E:$E,"&lt;"&amp;DATE($B$1,12,1))))</f>
        <v/>
      </c>
      <c r="O206">
        <f>IF($A206="","",IF(SUMIFS(Внески!$D:$D,Внески!$B:$B,$A206,Внески!$E:$E,"&gt;="&amp;DATE($B$1,12,1),Внески!$E:$E,"&lt;"&amp;DATE($B$1,13,1))=0,"",SUMIFS(Внески!$D:$D,Внески!$B:$B,$A206,Внески!$E:$E,"&gt;="&amp;DATE($B$1,12,1),Внески!$E:$E,"&lt;"&amp;DATE($B$1,13,1))))</f>
        <v/>
      </c>
      <c r="P206">
        <f>IF(A206="","",SUM(D206:O206))</f>
        <v/>
      </c>
    </row>
    <row r="207">
      <c r="A207">
        <f>IF(Члени!A205="","",Члени!A205)</f>
        <v/>
      </c>
      <c r="B207">
        <f>IF(A207="","",Члени!B205&amp;" "&amp;Члени!C205)</f>
        <v/>
      </c>
      <c r="C207">
        <f>IF(A207="","",Члени!H205)</f>
        <v/>
      </c>
      <c r="D207">
        <f>IF($A207="","",IF(SUMIFS(Внески!$D:$D,Внески!$B:$B,$A207,Внески!$E:$E,"&gt;="&amp;DATE($B$1,1,1),Внески!$E:$E,"&lt;"&amp;DATE($B$1,2,1))=0,"",SUMIFS(Внески!$D:$D,Внески!$B:$B,$A207,Внески!$E:$E,"&gt;="&amp;DATE($B$1,1,1),Внески!$E:$E,"&lt;"&amp;DATE($B$1,2,1))))</f>
        <v/>
      </c>
      <c r="E207">
        <f>IF($A207="","",IF(SUMIFS(Внески!$D:$D,Внески!$B:$B,$A207,Внески!$E:$E,"&gt;="&amp;DATE($B$1,2,1),Внески!$E:$E,"&lt;"&amp;DATE($B$1,3,1))=0,"",SUMIFS(Внески!$D:$D,Внески!$B:$B,$A207,Внески!$E:$E,"&gt;="&amp;DATE($B$1,2,1),Внески!$E:$E,"&lt;"&amp;DATE($B$1,3,1))))</f>
        <v/>
      </c>
      <c r="F207">
        <f>IF($A207="","",IF(SUMIFS(Внески!$D:$D,Внески!$B:$B,$A207,Внески!$E:$E,"&gt;="&amp;DATE($B$1,3,1),Внески!$E:$E,"&lt;"&amp;DATE($B$1,4,1))=0,"",SUMIFS(Внески!$D:$D,Внески!$B:$B,$A207,Внески!$E:$E,"&gt;="&amp;DATE($B$1,3,1),Внески!$E:$E,"&lt;"&amp;DATE($B$1,4,1))))</f>
        <v/>
      </c>
      <c r="G207">
        <f>IF($A207="","",IF(SUMIFS(Внески!$D:$D,Внески!$B:$B,$A207,Внески!$E:$E,"&gt;="&amp;DATE($B$1,4,1),Внески!$E:$E,"&lt;"&amp;DATE($B$1,5,1))=0,"",SUMIFS(Внески!$D:$D,Внески!$B:$B,$A207,Внески!$E:$E,"&gt;="&amp;DATE($B$1,4,1),Внески!$E:$E,"&lt;"&amp;DATE($B$1,5,1))))</f>
        <v/>
      </c>
      <c r="H207">
        <f>IF($A207="","",IF(SUMIFS(Внески!$D:$D,Внески!$B:$B,$A207,Внески!$E:$E,"&gt;="&amp;DATE($B$1,5,1),Внески!$E:$E,"&lt;"&amp;DATE($B$1,6,1))=0,"",SUMIFS(Внески!$D:$D,Внески!$B:$B,$A207,Внески!$E:$E,"&gt;="&amp;DATE($B$1,5,1),Внески!$E:$E,"&lt;"&amp;DATE($B$1,6,1))))</f>
        <v/>
      </c>
      <c r="I207">
        <f>IF($A207="","",IF(SUMIFS(Внески!$D:$D,Внески!$B:$B,$A207,Внески!$E:$E,"&gt;="&amp;DATE($B$1,6,1),Внески!$E:$E,"&lt;"&amp;DATE($B$1,7,1))=0,"",SUMIFS(Внески!$D:$D,Внески!$B:$B,$A207,Внески!$E:$E,"&gt;="&amp;DATE($B$1,6,1),Внески!$E:$E,"&lt;"&amp;DATE($B$1,7,1))))</f>
        <v/>
      </c>
      <c r="J207">
        <f>IF($A207="","",IF(SUMIFS(Внески!$D:$D,Внески!$B:$B,$A207,Внески!$E:$E,"&gt;="&amp;DATE($B$1,7,1),Внески!$E:$E,"&lt;"&amp;DATE($B$1,8,1))=0,"",SUMIFS(Внески!$D:$D,Внески!$B:$B,$A207,Внески!$E:$E,"&gt;="&amp;DATE($B$1,7,1),Внески!$E:$E,"&lt;"&amp;DATE($B$1,8,1))))</f>
        <v/>
      </c>
      <c r="K207">
        <f>IF($A207="","",IF(SUMIFS(Внески!$D:$D,Внески!$B:$B,$A207,Внески!$E:$E,"&gt;="&amp;DATE($B$1,8,1),Внески!$E:$E,"&lt;"&amp;DATE($B$1,9,1))=0,"",SUMIFS(Внески!$D:$D,Внески!$B:$B,$A207,Внески!$E:$E,"&gt;="&amp;DATE($B$1,8,1),Внески!$E:$E,"&lt;"&amp;DATE($B$1,9,1))))</f>
        <v/>
      </c>
      <c r="L207">
        <f>IF($A207="","",IF(SUMIFS(Внески!$D:$D,Внески!$B:$B,$A207,Внески!$E:$E,"&gt;="&amp;DATE($B$1,9,1),Внески!$E:$E,"&lt;"&amp;DATE($B$1,10,1))=0,"",SUMIFS(Внески!$D:$D,Внески!$B:$B,$A207,Внески!$E:$E,"&gt;="&amp;DATE($B$1,9,1),Внески!$E:$E,"&lt;"&amp;DATE($B$1,10,1))))</f>
        <v/>
      </c>
      <c r="M207">
        <f>IF($A207="","",IF(SUMIFS(Внески!$D:$D,Внески!$B:$B,$A207,Внески!$E:$E,"&gt;="&amp;DATE($B$1,10,1),Внески!$E:$E,"&lt;"&amp;DATE($B$1,11,1))=0,"",SUMIFS(Внески!$D:$D,Внески!$B:$B,$A207,Внески!$E:$E,"&gt;="&amp;DATE($B$1,10,1),Внески!$E:$E,"&lt;"&amp;DATE($B$1,11,1))))</f>
        <v/>
      </c>
      <c r="N207">
        <f>IF($A207="","",IF(SUMIFS(Внески!$D:$D,Внески!$B:$B,$A207,Внески!$E:$E,"&gt;="&amp;DATE($B$1,11,1),Внески!$E:$E,"&lt;"&amp;DATE($B$1,12,1))=0,"",SUMIFS(Внески!$D:$D,Внески!$B:$B,$A207,Внески!$E:$E,"&gt;="&amp;DATE($B$1,11,1),Внески!$E:$E,"&lt;"&amp;DATE($B$1,12,1))))</f>
        <v/>
      </c>
      <c r="O207">
        <f>IF($A207="","",IF(SUMIFS(Внески!$D:$D,Внески!$B:$B,$A207,Внески!$E:$E,"&gt;="&amp;DATE($B$1,12,1),Внески!$E:$E,"&lt;"&amp;DATE($B$1,13,1))=0,"",SUMIFS(Внески!$D:$D,Внески!$B:$B,$A207,Внески!$E:$E,"&gt;="&amp;DATE($B$1,12,1),Внески!$E:$E,"&lt;"&amp;DATE($B$1,13,1))))</f>
        <v/>
      </c>
      <c r="P207">
        <f>IF(A207="","",SUM(D207:O207))</f>
        <v/>
      </c>
    </row>
    <row r="208">
      <c r="A208">
        <f>IF(Члени!A206="","",Члени!A206)</f>
        <v/>
      </c>
      <c r="B208">
        <f>IF(A208="","",Члени!B206&amp;" "&amp;Члени!C206)</f>
        <v/>
      </c>
      <c r="C208">
        <f>IF(A208="","",Члени!H206)</f>
        <v/>
      </c>
      <c r="D208">
        <f>IF($A208="","",IF(SUMIFS(Внески!$D:$D,Внески!$B:$B,$A208,Внески!$E:$E,"&gt;="&amp;DATE($B$1,1,1),Внески!$E:$E,"&lt;"&amp;DATE($B$1,2,1))=0,"",SUMIFS(Внески!$D:$D,Внески!$B:$B,$A208,Внески!$E:$E,"&gt;="&amp;DATE($B$1,1,1),Внески!$E:$E,"&lt;"&amp;DATE($B$1,2,1))))</f>
        <v/>
      </c>
      <c r="E208">
        <f>IF($A208="","",IF(SUMIFS(Внески!$D:$D,Внески!$B:$B,$A208,Внески!$E:$E,"&gt;="&amp;DATE($B$1,2,1),Внески!$E:$E,"&lt;"&amp;DATE($B$1,3,1))=0,"",SUMIFS(Внески!$D:$D,Внески!$B:$B,$A208,Внески!$E:$E,"&gt;="&amp;DATE($B$1,2,1),Внески!$E:$E,"&lt;"&amp;DATE($B$1,3,1))))</f>
        <v/>
      </c>
      <c r="F208">
        <f>IF($A208="","",IF(SUMIFS(Внески!$D:$D,Внески!$B:$B,$A208,Внески!$E:$E,"&gt;="&amp;DATE($B$1,3,1),Внески!$E:$E,"&lt;"&amp;DATE($B$1,4,1))=0,"",SUMIFS(Внески!$D:$D,Внески!$B:$B,$A208,Внески!$E:$E,"&gt;="&amp;DATE($B$1,3,1),Внески!$E:$E,"&lt;"&amp;DATE($B$1,4,1))))</f>
        <v/>
      </c>
      <c r="G208">
        <f>IF($A208="","",IF(SUMIFS(Внески!$D:$D,Внески!$B:$B,$A208,Внески!$E:$E,"&gt;="&amp;DATE($B$1,4,1),Внески!$E:$E,"&lt;"&amp;DATE($B$1,5,1))=0,"",SUMIFS(Внески!$D:$D,Внески!$B:$B,$A208,Внески!$E:$E,"&gt;="&amp;DATE($B$1,4,1),Внески!$E:$E,"&lt;"&amp;DATE($B$1,5,1))))</f>
        <v/>
      </c>
      <c r="H208">
        <f>IF($A208="","",IF(SUMIFS(Внески!$D:$D,Внески!$B:$B,$A208,Внески!$E:$E,"&gt;="&amp;DATE($B$1,5,1),Внески!$E:$E,"&lt;"&amp;DATE($B$1,6,1))=0,"",SUMIFS(Внески!$D:$D,Внески!$B:$B,$A208,Внески!$E:$E,"&gt;="&amp;DATE($B$1,5,1),Внески!$E:$E,"&lt;"&amp;DATE($B$1,6,1))))</f>
        <v/>
      </c>
      <c r="I208">
        <f>IF($A208="","",IF(SUMIFS(Внески!$D:$D,Внески!$B:$B,$A208,Внески!$E:$E,"&gt;="&amp;DATE($B$1,6,1),Внески!$E:$E,"&lt;"&amp;DATE($B$1,7,1))=0,"",SUMIFS(Внески!$D:$D,Внески!$B:$B,$A208,Внески!$E:$E,"&gt;="&amp;DATE($B$1,6,1),Внески!$E:$E,"&lt;"&amp;DATE($B$1,7,1))))</f>
        <v/>
      </c>
      <c r="J208">
        <f>IF($A208="","",IF(SUMIFS(Внески!$D:$D,Внески!$B:$B,$A208,Внески!$E:$E,"&gt;="&amp;DATE($B$1,7,1),Внески!$E:$E,"&lt;"&amp;DATE($B$1,8,1))=0,"",SUMIFS(Внески!$D:$D,Внески!$B:$B,$A208,Внески!$E:$E,"&gt;="&amp;DATE($B$1,7,1),Внески!$E:$E,"&lt;"&amp;DATE($B$1,8,1))))</f>
        <v/>
      </c>
      <c r="K208">
        <f>IF($A208="","",IF(SUMIFS(Внески!$D:$D,Внески!$B:$B,$A208,Внески!$E:$E,"&gt;="&amp;DATE($B$1,8,1),Внески!$E:$E,"&lt;"&amp;DATE($B$1,9,1))=0,"",SUMIFS(Внески!$D:$D,Внески!$B:$B,$A208,Внески!$E:$E,"&gt;="&amp;DATE($B$1,8,1),Внески!$E:$E,"&lt;"&amp;DATE($B$1,9,1))))</f>
        <v/>
      </c>
      <c r="L208">
        <f>IF($A208="","",IF(SUMIFS(Внески!$D:$D,Внески!$B:$B,$A208,Внески!$E:$E,"&gt;="&amp;DATE($B$1,9,1),Внески!$E:$E,"&lt;"&amp;DATE($B$1,10,1))=0,"",SUMIFS(Внески!$D:$D,Внески!$B:$B,$A208,Внески!$E:$E,"&gt;="&amp;DATE($B$1,9,1),Внески!$E:$E,"&lt;"&amp;DATE($B$1,10,1))))</f>
        <v/>
      </c>
      <c r="M208">
        <f>IF($A208="","",IF(SUMIFS(Внески!$D:$D,Внески!$B:$B,$A208,Внески!$E:$E,"&gt;="&amp;DATE($B$1,10,1),Внески!$E:$E,"&lt;"&amp;DATE($B$1,11,1))=0,"",SUMIFS(Внески!$D:$D,Внески!$B:$B,$A208,Внески!$E:$E,"&gt;="&amp;DATE($B$1,10,1),Внески!$E:$E,"&lt;"&amp;DATE($B$1,11,1))))</f>
        <v/>
      </c>
      <c r="N208">
        <f>IF($A208="","",IF(SUMIFS(Внески!$D:$D,Внески!$B:$B,$A208,Внески!$E:$E,"&gt;="&amp;DATE($B$1,11,1),Внески!$E:$E,"&lt;"&amp;DATE($B$1,12,1))=0,"",SUMIFS(Внески!$D:$D,Внески!$B:$B,$A208,Внески!$E:$E,"&gt;="&amp;DATE($B$1,11,1),Внески!$E:$E,"&lt;"&amp;DATE($B$1,12,1))))</f>
        <v/>
      </c>
      <c r="O208">
        <f>IF($A208="","",IF(SUMIFS(Внески!$D:$D,Внески!$B:$B,$A208,Внески!$E:$E,"&gt;="&amp;DATE($B$1,12,1),Внески!$E:$E,"&lt;"&amp;DATE($B$1,13,1))=0,"",SUMIFS(Внески!$D:$D,Внески!$B:$B,$A208,Внески!$E:$E,"&gt;="&amp;DATE($B$1,12,1),Внески!$E:$E,"&lt;"&amp;DATE($B$1,13,1))))</f>
        <v/>
      </c>
      <c r="P208">
        <f>IF(A208="","",SUM(D208:O208))</f>
        <v/>
      </c>
    </row>
    <row r="209">
      <c r="A209">
        <f>IF(Члени!A207="","",Члени!A207)</f>
        <v/>
      </c>
      <c r="B209">
        <f>IF(A209="","",Члени!B207&amp;" "&amp;Члени!C207)</f>
        <v/>
      </c>
      <c r="C209">
        <f>IF(A209="","",Члени!H207)</f>
        <v/>
      </c>
      <c r="D209">
        <f>IF($A209="","",IF(SUMIFS(Внески!$D:$D,Внески!$B:$B,$A209,Внески!$E:$E,"&gt;="&amp;DATE($B$1,1,1),Внески!$E:$E,"&lt;"&amp;DATE($B$1,2,1))=0,"",SUMIFS(Внески!$D:$D,Внески!$B:$B,$A209,Внески!$E:$E,"&gt;="&amp;DATE($B$1,1,1),Внески!$E:$E,"&lt;"&amp;DATE($B$1,2,1))))</f>
        <v/>
      </c>
      <c r="E209">
        <f>IF($A209="","",IF(SUMIFS(Внески!$D:$D,Внески!$B:$B,$A209,Внески!$E:$E,"&gt;="&amp;DATE($B$1,2,1),Внески!$E:$E,"&lt;"&amp;DATE($B$1,3,1))=0,"",SUMIFS(Внески!$D:$D,Внески!$B:$B,$A209,Внески!$E:$E,"&gt;="&amp;DATE($B$1,2,1),Внески!$E:$E,"&lt;"&amp;DATE($B$1,3,1))))</f>
        <v/>
      </c>
      <c r="F209">
        <f>IF($A209="","",IF(SUMIFS(Внески!$D:$D,Внески!$B:$B,$A209,Внески!$E:$E,"&gt;="&amp;DATE($B$1,3,1),Внески!$E:$E,"&lt;"&amp;DATE($B$1,4,1))=0,"",SUMIFS(Внески!$D:$D,Внески!$B:$B,$A209,Внески!$E:$E,"&gt;="&amp;DATE($B$1,3,1),Внески!$E:$E,"&lt;"&amp;DATE($B$1,4,1))))</f>
        <v/>
      </c>
      <c r="G209">
        <f>IF($A209="","",IF(SUMIFS(Внески!$D:$D,Внески!$B:$B,$A209,Внески!$E:$E,"&gt;="&amp;DATE($B$1,4,1),Внески!$E:$E,"&lt;"&amp;DATE($B$1,5,1))=0,"",SUMIFS(Внески!$D:$D,Внески!$B:$B,$A209,Внески!$E:$E,"&gt;="&amp;DATE($B$1,4,1),Внески!$E:$E,"&lt;"&amp;DATE($B$1,5,1))))</f>
        <v/>
      </c>
      <c r="H209">
        <f>IF($A209="","",IF(SUMIFS(Внески!$D:$D,Внески!$B:$B,$A209,Внески!$E:$E,"&gt;="&amp;DATE($B$1,5,1),Внески!$E:$E,"&lt;"&amp;DATE($B$1,6,1))=0,"",SUMIFS(Внески!$D:$D,Внески!$B:$B,$A209,Внески!$E:$E,"&gt;="&amp;DATE($B$1,5,1),Внески!$E:$E,"&lt;"&amp;DATE($B$1,6,1))))</f>
        <v/>
      </c>
      <c r="I209">
        <f>IF($A209="","",IF(SUMIFS(Внески!$D:$D,Внески!$B:$B,$A209,Внески!$E:$E,"&gt;="&amp;DATE($B$1,6,1),Внески!$E:$E,"&lt;"&amp;DATE($B$1,7,1))=0,"",SUMIFS(Внески!$D:$D,Внески!$B:$B,$A209,Внески!$E:$E,"&gt;="&amp;DATE($B$1,6,1),Внески!$E:$E,"&lt;"&amp;DATE($B$1,7,1))))</f>
        <v/>
      </c>
      <c r="J209">
        <f>IF($A209="","",IF(SUMIFS(Внески!$D:$D,Внески!$B:$B,$A209,Внески!$E:$E,"&gt;="&amp;DATE($B$1,7,1),Внески!$E:$E,"&lt;"&amp;DATE($B$1,8,1))=0,"",SUMIFS(Внески!$D:$D,Внески!$B:$B,$A209,Внески!$E:$E,"&gt;="&amp;DATE($B$1,7,1),Внески!$E:$E,"&lt;"&amp;DATE($B$1,8,1))))</f>
        <v/>
      </c>
      <c r="K209">
        <f>IF($A209="","",IF(SUMIFS(Внески!$D:$D,Внески!$B:$B,$A209,Внески!$E:$E,"&gt;="&amp;DATE($B$1,8,1),Внески!$E:$E,"&lt;"&amp;DATE($B$1,9,1))=0,"",SUMIFS(Внески!$D:$D,Внески!$B:$B,$A209,Внески!$E:$E,"&gt;="&amp;DATE($B$1,8,1),Внески!$E:$E,"&lt;"&amp;DATE($B$1,9,1))))</f>
        <v/>
      </c>
      <c r="L209">
        <f>IF($A209="","",IF(SUMIFS(Внески!$D:$D,Внески!$B:$B,$A209,Внески!$E:$E,"&gt;="&amp;DATE($B$1,9,1),Внески!$E:$E,"&lt;"&amp;DATE($B$1,10,1))=0,"",SUMIFS(Внески!$D:$D,Внески!$B:$B,$A209,Внески!$E:$E,"&gt;="&amp;DATE($B$1,9,1),Внески!$E:$E,"&lt;"&amp;DATE($B$1,10,1))))</f>
        <v/>
      </c>
      <c r="M209">
        <f>IF($A209="","",IF(SUMIFS(Внески!$D:$D,Внески!$B:$B,$A209,Внески!$E:$E,"&gt;="&amp;DATE($B$1,10,1),Внески!$E:$E,"&lt;"&amp;DATE($B$1,11,1))=0,"",SUMIFS(Внески!$D:$D,Внески!$B:$B,$A209,Внески!$E:$E,"&gt;="&amp;DATE($B$1,10,1),Внески!$E:$E,"&lt;"&amp;DATE($B$1,11,1))))</f>
        <v/>
      </c>
      <c r="N209">
        <f>IF($A209="","",IF(SUMIFS(Внески!$D:$D,Внески!$B:$B,$A209,Внески!$E:$E,"&gt;="&amp;DATE($B$1,11,1),Внески!$E:$E,"&lt;"&amp;DATE($B$1,12,1))=0,"",SUMIFS(Внески!$D:$D,Внески!$B:$B,$A209,Внески!$E:$E,"&gt;="&amp;DATE($B$1,11,1),Внески!$E:$E,"&lt;"&amp;DATE($B$1,12,1))))</f>
        <v/>
      </c>
      <c r="O209">
        <f>IF($A209="","",IF(SUMIFS(Внески!$D:$D,Внески!$B:$B,$A209,Внески!$E:$E,"&gt;="&amp;DATE($B$1,12,1),Внески!$E:$E,"&lt;"&amp;DATE($B$1,13,1))=0,"",SUMIFS(Внески!$D:$D,Внески!$B:$B,$A209,Внески!$E:$E,"&gt;="&amp;DATE($B$1,12,1),Внески!$E:$E,"&lt;"&amp;DATE($B$1,13,1))))</f>
        <v/>
      </c>
      <c r="P209">
        <f>IF(A209="","",SUM(D209:O209))</f>
        <v/>
      </c>
    </row>
    <row r="210">
      <c r="A210">
        <f>IF(Члени!A208="","",Члени!A208)</f>
        <v/>
      </c>
      <c r="B210">
        <f>IF(A210="","",Члени!B208&amp;" "&amp;Члени!C208)</f>
        <v/>
      </c>
      <c r="C210">
        <f>IF(A210="","",Члени!H208)</f>
        <v/>
      </c>
      <c r="D210">
        <f>IF($A210="","",IF(SUMIFS(Внески!$D:$D,Внески!$B:$B,$A210,Внески!$E:$E,"&gt;="&amp;DATE($B$1,1,1),Внески!$E:$E,"&lt;"&amp;DATE($B$1,2,1))=0,"",SUMIFS(Внески!$D:$D,Внески!$B:$B,$A210,Внески!$E:$E,"&gt;="&amp;DATE($B$1,1,1),Внески!$E:$E,"&lt;"&amp;DATE($B$1,2,1))))</f>
        <v/>
      </c>
      <c r="E210">
        <f>IF($A210="","",IF(SUMIFS(Внески!$D:$D,Внески!$B:$B,$A210,Внески!$E:$E,"&gt;="&amp;DATE($B$1,2,1),Внески!$E:$E,"&lt;"&amp;DATE($B$1,3,1))=0,"",SUMIFS(Внески!$D:$D,Внески!$B:$B,$A210,Внески!$E:$E,"&gt;="&amp;DATE($B$1,2,1),Внески!$E:$E,"&lt;"&amp;DATE($B$1,3,1))))</f>
        <v/>
      </c>
      <c r="F210">
        <f>IF($A210="","",IF(SUMIFS(Внески!$D:$D,Внески!$B:$B,$A210,Внески!$E:$E,"&gt;="&amp;DATE($B$1,3,1),Внески!$E:$E,"&lt;"&amp;DATE($B$1,4,1))=0,"",SUMIFS(Внески!$D:$D,Внески!$B:$B,$A210,Внески!$E:$E,"&gt;="&amp;DATE($B$1,3,1),Внески!$E:$E,"&lt;"&amp;DATE($B$1,4,1))))</f>
        <v/>
      </c>
      <c r="G210">
        <f>IF($A210="","",IF(SUMIFS(Внески!$D:$D,Внески!$B:$B,$A210,Внески!$E:$E,"&gt;="&amp;DATE($B$1,4,1),Внески!$E:$E,"&lt;"&amp;DATE($B$1,5,1))=0,"",SUMIFS(Внески!$D:$D,Внески!$B:$B,$A210,Внески!$E:$E,"&gt;="&amp;DATE($B$1,4,1),Внески!$E:$E,"&lt;"&amp;DATE($B$1,5,1))))</f>
        <v/>
      </c>
      <c r="H210">
        <f>IF($A210="","",IF(SUMIFS(Внески!$D:$D,Внески!$B:$B,$A210,Внески!$E:$E,"&gt;="&amp;DATE($B$1,5,1),Внески!$E:$E,"&lt;"&amp;DATE($B$1,6,1))=0,"",SUMIFS(Внески!$D:$D,Внески!$B:$B,$A210,Внески!$E:$E,"&gt;="&amp;DATE($B$1,5,1),Внески!$E:$E,"&lt;"&amp;DATE($B$1,6,1))))</f>
        <v/>
      </c>
      <c r="I210">
        <f>IF($A210="","",IF(SUMIFS(Внески!$D:$D,Внески!$B:$B,$A210,Внески!$E:$E,"&gt;="&amp;DATE($B$1,6,1),Внески!$E:$E,"&lt;"&amp;DATE($B$1,7,1))=0,"",SUMIFS(Внески!$D:$D,Внески!$B:$B,$A210,Внески!$E:$E,"&gt;="&amp;DATE($B$1,6,1),Внески!$E:$E,"&lt;"&amp;DATE($B$1,7,1))))</f>
        <v/>
      </c>
      <c r="J210">
        <f>IF($A210="","",IF(SUMIFS(Внески!$D:$D,Внески!$B:$B,$A210,Внески!$E:$E,"&gt;="&amp;DATE($B$1,7,1),Внески!$E:$E,"&lt;"&amp;DATE($B$1,8,1))=0,"",SUMIFS(Внески!$D:$D,Внески!$B:$B,$A210,Внески!$E:$E,"&gt;="&amp;DATE($B$1,7,1),Внески!$E:$E,"&lt;"&amp;DATE($B$1,8,1))))</f>
        <v/>
      </c>
      <c r="K210">
        <f>IF($A210="","",IF(SUMIFS(Внески!$D:$D,Внески!$B:$B,$A210,Внески!$E:$E,"&gt;="&amp;DATE($B$1,8,1),Внески!$E:$E,"&lt;"&amp;DATE($B$1,9,1))=0,"",SUMIFS(Внески!$D:$D,Внески!$B:$B,$A210,Внески!$E:$E,"&gt;="&amp;DATE($B$1,8,1),Внески!$E:$E,"&lt;"&amp;DATE($B$1,9,1))))</f>
        <v/>
      </c>
      <c r="L210">
        <f>IF($A210="","",IF(SUMIFS(Внески!$D:$D,Внески!$B:$B,$A210,Внески!$E:$E,"&gt;="&amp;DATE($B$1,9,1),Внески!$E:$E,"&lt;"&amp;DATE($B$1,10,1))=0,"",SUMIFS(Внески!$D:$D,Внески!$B:$B,$A210,Внески!$E:$E,"&gt;="&amp;DATE($B$1,9,1),Внески!$E:$E,"&lt;"&amp;DATE($B$1,10,1))))</f>
        <v/>
      </c>
      <c r="M210">
        <f>IF($A210="","",IF(SUMIFS(Внески!$D:$D,Внески!$B:$B,$A210,Внески!$E:$E,"&gt;="&amp;DATE($B$1,10,1),Внески!$E:$E,"&lt;"&amp;DATE($B$1,11,1))=0,"",SUMIFS(Внески!$D:$D,Внески!$B:$B,$A210,Внески!$E:$E,"&gt;="&amp;DATE($B$1,10,1),Внески!$E:$E,"&lt;"&amp;DATE($B$1,11,1))))</f>
        <v/>
      </c>
      <c r="N210">
        <f>IF($A210="","",IF(SUMIFS(Внески!$D:$D,Внески!$B:$B,$A210,Внески!$E:$E,"&gt;="&amp;DATE($B$1,11,1),Внески!$E:$E,"&lt;"&amp;DATE($B$1,12,1))=0,"",SUMIFS(Внески!$D:$D,Внески!$B:$B,$A210,Внески!$E:$E,"&gt;="&amp;DATE($B$1,11,1),Внески!$E:$E,"&lt;"&amp;DATE($B$1,12,1))))</f>
        <v/>
      </c>
      <c r="O210">
        <f>IF($A210="","",IF(SUMIFS(Внески!$D:$D,Внески!$B:$B,$A210,Внески!$E:$E,"&gt;="&amp;DATE($B$1,12,1),Внески!$E:$E,"&lt;"&amp;DATE($B$1,13,1))=0,"",SUMIFS(Внески!$D:$D,Внески!$B:$B,$A210,Внески!$E:$E,"&gt;="&amp;DATE($B$1,12,1),Внески!$E:$E,"&lt;"&amp;DATE($B$1,13,1))))</f>
        <v/>
      </c>
      <c r="P210">
        <f>IF(A210="","",SUM(D210:O210))</f>
        <v/>
      </c>
    </row>
    <row r="211">
      <c r="A211">
        <f>IF(Члени!A209="","",Члени!A209)</f>
        <v/>
      </c>
      <c r="B211">
        <f>IF(A211="","",Члени!B209&amp;" "&amp;Члени!C209)</f>
        <v/>
      </c>
      <c r="C211">
        <f>IF(A211="","",Члени!H209)</f>
        <v/>
      </c>
      <c r="D211">
        <f>IF($A211="","",IF(SUMIFS(Внески!$D:$D,Внески!$B:$B,$A211,Внески!$E:$E,"&gt;="&amp;DATE($B$1,1,1),Внески!$E:$E,"&lt;"&amp;DATE($B$1,2,1))=0,"",SUMIFS(Внески!$D:$D,Внески!$B:$B,$A211,Внески!$E:$E,"&gt;="&amp;DATE($B$1,1,1),Внески!$E:$E,"&lt;"&amp;DATE($B$1,2,1))))</f>
        <v/>
      </c>
      <c r="E211">
        <f>IF($A211="","",IF(SUMIFS(Внески!$D:$D,Внески!$B:$B,$A211,Внески!$E:$E,"&gt;="&amp;DATE($B$1,2,1),Внески!$E:$E,"&lt;"&amp;DATE($B$1,3,1))=0,"",SUMIFS(Внески!$D:$D,Внески!$B:$B,$A211,Внески!$E:$E,"&gt;="&amp;DATE($B$1,2,1),Внески!$E:$E,"&lt;"&amp;DATE($B$1,3,1))))</f>
        <v/>
      </c>
      <c r="F211">
        <f>IF($A211="","",IF(SUMIFS(Внески!$D:$D,Внески!$B:$B,$A211,Внески!$E:$E,"&gt;="&amp;DATE($B$1,3,1),Внески!$E:$E,"&lt;"&amp;DATE($B$1,4,1))=0,"",SUMIFS(Внески!$D:$D,Внески!$B:$B,$A211,Внески!$E:$E,"&gt;="&amp;DATE($B$1,3,1),Внески!$E:$E,"&lt;"&amp;DATE($B$1,4,1))))</f>
        <v/>
      </c>
      <c r="G211">
        <f>IF($A211="","",IF(SUMIFS(Внески!$D:$D,Внески!$B:$B,$A211,Внески!$E:$E,"&gt;="&amp;DATE($B$1,4,1),Внески!$E:$E,"&lt;"&amp;DATE($B$1,5,1))=0,"",SUMIFS(Внески!$D:$D,Внески!$B:$B,$A211,Внески!$E:$E,"&gt;="&amp;DATE($B$1,4,1),Внески!$E:$E,"&lt;"&amp;DATE($B$1,5,1))))</f>
        <v/>
      </c>
      <c r="H211">
        <f>IF($A211="","",IF(SUMIFS(Внески!$D:$D,Внески!$B:$B,$A211,Внески!$E:$E,"&gt;="&amp;DATE($B$1,5,1),Внески!$E:$E,"&lt;"&amp;DATE($B$1,6,1))=0,"",SUMIFS(Внески!$D:$D,Внески!$B:$B,$A211,Внески!$E:$E,"&gt;="&amp;DATE($B$1,5,1),Внески!$E:$E,"&lt;"&amp;DATE($B$1,6,1))))</f>
        <v/>
      </c>
      <c r="I211">
        <f>IF($A211="","",IF(SUMIFS(Внески!$D:$D,Внески!$B:$B,$A211,Внески!$E:$E,"&gt;="&amp;DATE($B$1,6,1),Внески!$E:$E,"&lt;"&amp;DATE($B$1,7,1))=0,"",SUMIFS(Внески!$D:$D,Внески!$B:$B,$A211,Внески!$E:$E,"&gt;="&amp;DATE($B$1,6,1),Внески!$E:$E,"&lt;"&amp;DATE($B$1,7,1))))</f>
        <v/>
      </c>
      <c r="J211">
        <f>IF($A211="","",IF(SUMIFS(Внески!$D:$D,Внески!$B:$B,$A211,Внески!$E:$E,"&gt;="&amp;DATE($B$1,7,1),Внески!$E:$E,"&lt;"&amp;DATE($B$1,8,1))=0,"",SUMIFS(Внески!$D:$D,Внески!$B:$B,$A211,Внески!$E:$E,"&gt;="&amp;DATE($B$1,7,1),Внески!$E:$E,"&lt;"&amp;DATE($B$1,8,1))))</f>
        <v/>
      </c>
      <c r="K211">
        <f>IF($A211="","",IF(SUMIFS(Внески!$D:$D,Внески!$B:$B,$A211,Внески!$E:$E,"&gt;="&amp;DATE($B$1,8,1),Внески!$E:$E,"&lt;"&amp;DATE($B$1,9,1))=0,"",SUMIFS(Внески!$D:$D,Внески!$B:$B,$A211,Внески!$E:$E,"&gt;="&amp;DATE($B$1,8,1),Внески!$E:$E,"&lt;"&amp;DATE($B$1,9,1))))</f>
        <v/>
      </c>
      <c r="L211">
        <f>IF($A211="","",IF(SUMIFS(Внески!$D:$D,Внески!$B:$B,$A211,Внески!$E:$E,"&gt;="&amp;DATE($B$1,9,1),Внески!$E:$E,"&lt;"&amp;DATE($B$1,10,1))=0,"",SUMIFS(Внески!$D:$D,Внески!$B:$B,$A211,Внески!$E:$E,"&gt;="&amp;DATE($B$1,9,1),Внески!$E:$E,"&lt;"&amp;DATE($B$1,10,1))))</f>
        <v/>
      </c>
      <c r="M211">
        <f>IF($A211="","",IF(SUMIFS(Внески!$D:$D,Внески!$B:$B,$A211,Внески!$E:$E,"&gt;="&amp;DATE($B$1,10,1),Внески!$E:$E,"&lt;"&amp;DATE($B$1,11,1))=0,"",SUMIFS(Внески!$D:$D,Внески!$B:$B,$A211,Внески!$E:$E,"&gt;="&amp;DATE($B$1,10,1),Внески!$E:$E,"&lt;"&amp;DATE($B$1,11,1))))</f>
        <v/>
      </c>
      <c r="N211">
        <f>IF($A211="","",IF(SUMIFS(Внески!$D:$D,Внески!$B:$B,$A211,Внески!$E:$E,"&gt;="&amp;DATE($B$1,11,1),Внески!$E:$E,"&lt;"&amp;DATE($B$1,12,1))=0,"",SUMIFS(Внески!$D:$D,Внески!$B:$B,$A211,Внески!$E:$E,"&gt;="&amp;DATE($B$1,11,1),Внески!$E:$E,"&lt;"&amp;DATE($B$1,12,1))))</f>
        <v/>
      </c>
      <c r="O211">
        <f>IF($A211="","",IF(SUMIFS(Внески!$D:$D,Внески!$B:$B,$A211,Внески!$E:$E,"&gt;="&amp;DATE($B$1,12,1),Внески!$E:$E,"&lt;"&amp;DATE($B$1,13,1))=0,"",SUMIFS(Внески!$D:$D,Внески!$B:$B,$A211,Внески!$E:$E,"&gt;="&amp;DATE($B$1,12,1),Внески!$E:$E,"&lt;"&amp;DATE($B$1,13,1))))</f>
        <v/>
      </c>
      <c r="P211">
        <f>IF(A211="","",SUM(D211:O211))</f>
        <v/>
      </c>
    </row>
    <row r="212">
      <c r="A212">
        <f>IF(Члени!A210="","",Члени!A210)</f>
        <v/>
      </c>
      <c r="B212">
        <f>IF(A212="","",Члени!B210&amp;" "&amp;Члени!C210)</f>
        <v/>
      </c>
      <c r="C212">
        <f>IF(A212="","",Члени!H210)</f>
        <v/>
      </c>
      <c r="D212">
        <f>IF($A212="","",IF(SUMIFS(Внески!$D:$D,Внески!$B:$B,$A212,Внески!$E:$E,"&gt;="&amp;DATE($B$1,1,1),Внески!$E:$E,"&lt;"&amp;DATE($B$1,2,1))=0,"",SUMIFS(Внески!$D:$D,Внески!$B:$B,$A212,Внески!$E:$E,"&gt;="&amp;DATE($B$1,1,1),Внески!$E:$E,"&lt;"&amp;DATE($B$1,2,1))))</f>
        <v/>
      </c>
      <c r="E212">
        <f>IF($A212="","",IF(SUMIFS(Внески!$D:$D,Внески!$B:$B,$A212,Внески!$E:$E,"&gt;="&amp;DATE($B$1,2,1),Внески!$E:$E,"&lt;"&amp;DATE($B$1,3,1))=0,"",SUMIFS(Внески!$D:$D,Внески!$B:$B,$A212,Внески!$E:$E,"&gt;="&amp;DATE($B$1,2,1),Внески!$E:$E,"&lt;"&amp;DATE($B$1,3,1))))</f>
        <v/>
      </c>
      <c r="F212">
        <f>IF($A212="","",IF(SUMIFS(Внески!$D:$D,Внески!$B:$B,$A212,Внески!$E:$E,"&gt;="&amp;DATE($B$1,3,1),Внески!$E:$E,"&lt;"&amp;DATE($B$1,4,1))=0,"",SUMIFS(Внески!$D:$D,Внески!$B:$B,$A212,Внески!$E:$E,"&gt;="&amp;DATE($B$1,3,1),Внески!$E:$E,"&lt;"&amp;DATE($B$1,4,1))))</f>
        <v/>
      </c>
      <c r="G212">
        <f>IF($A212="","",IF(SUMIFS(Внески!$D:$D,Внески!$B:$B,$A212,Внески!$E:$E,"&gt;="&amp;DATE($B$1,4,1),Внески!$E:$E,"&lt;"&amp;DATE($B$1,5,1))=0,"",SUMIFS(Внески!$D:$D,Внески!$B:$B,$A212,Внески!$E:$E,"&gt;="&amp;DATE($B$1,4,1),Внески!$E:$E,"&lt;"&amp;DATE($B$1,5,1))))</f>
        <v/>
      </c>
      <c r="H212">
        <f>IF($A212="","",IF(SUMIFS(Внески!$D:$D,Внески!$B:$B,$A212,Внески!$E:$E,"&gt;="&amp;DATE($B$1,5,1),Внески!$E:$E,"&lt;"&amp;DATE($B$1,6,1))=0,"",SUMIFS(Внески!$D:$D,Внески!$B:$B,$A212,Внески!$E:$E,"&gt;="&amp;DATE($B$1,5,1),Внески!$E:$E,"&lt;"&amp;DATE($B$1,6,1))))</f>
        <v/>
      </c>
      <c r="I212">
        <f>IF($A212="","",IF(SUMIFS(Внески!$D:$D,Внески!$B:$B,$A212,Внески!$E:$E,"&gt;="&amp;DATE($B$1,6,1),Внески!$E:$E,"&lt;"&amp;DATE($B$1,7,1))=0,"",SUMIFS(Внески!$D:$D,Внески!$B:$B,$A212,Внески!$E:$E,"&gt;="&amp;DATE($B$1,6,1),Внески!$E:$E,"&lt;"&amp;DATE($B$1,7,1))))</f>
        <v/>
      </c>
      <c r="J212">
        <f>IF($A212="","",IF(SUMIFS(Внески!$D:$D,Внески!$B:$B,$A212,Внески!$E:$E,"&gt;="&amp;DATE($B$1,7,1),Внески!$E:$E,"&lt;"&amp;DATE($B$1,8,1))=0,"",SUMIFS(Внески!$D:$D,Внески!$B:$B,$A212,Внески!$E:$E,"&gt;="&amp;DATE($B$1,7,1),Внески!$E:$E,"&lt;"&amp;DATE($B$1,8,1))))</f>
        <v/>
      </c>
      <c r="K212">
        <f>IF($A212="","",IF(SUMIFS(Внески!$D:$D,Внески!$B:$B,$A212,Внески!$E:$E,"&gt;="&amp;DATE($B$1,8,1),Внески!$E:$E,"&lt;"&amp;DATE($B$1,9,1))=0,"",SUMIFS(Внески!$D:$D,Внески!$B:$B,$A212,Внески!$E:$E,"&gt;="&amp;DATE($B$1,8,1),Внески!$E:$E,"&lt;"&amp;DATE($B$1,9,1))))</f>
        <v/>
      </c>
      <c r="L212">
        <f>IF($A212="","",IF(SUMIFS(Внески!$D:$D,Внески!$B:$B,$A212,Внески!$E:$E,"&gt;="&amp;DATE($B$1,9,1),Внески!$E:$E,"&lt;"&amp;DATE($B$1,10,1))=0,"",SUMIFS(Внески!$D:$D,Внески!$B:$B,$A212,Внески!$E:$E,"&gt;="&amp;DATE($B$1,9,1),Внески!$E:$E,"&lt;"&amp;DATE($B$1,10,1))))</f>
        <v/>
      </c>
      <c r="M212">
        <f>IF($A212="","",IF(SUMIFS(Внески!$D:$D,Внески!$B:$B,$A212,Внески!$E:$E,"&gt;="&amp;DATE($B$1,10,1),Внески!$E:$E,"&lt;"&amp;DATE($B$1,11,1))=0,"",SUMIFS(Внески!$D:$D,Внески!$B:$B,$A212,Внески!$E:$E,"&gt;="&amp;DATE($B$1,10,1),Внески!$E:$E,"&lt;"&amp;DATE($B$1,11,1))))</f>
        <v/>
      </c>
      <c r="N212">
        <f>IF($A212="","",IF(SUMIFS(Внески!$D:$D,Внески!$B:$B,$A212,Внески!$E:$E,"&gt;="&amp;DATE($B$1,11,1),Внески!$E:$E,"&lt;"&amp;DATE($B$1,12,1))=0,"",SUMIFS(Внески!$D:$D,Внески!$B:$B,$A212,Внески!$E:$E,"&gt;="&amp;DATE($B$1,11,1),Внески!$E:$E,"&lt;"&amp;DATE($B$1,12,1))))</f>
        <v/>
      </c>
      <c r="O212">
        <f>IF($A212="","",IF(SUMIFS(Внески!$D:$D,Внески!$B:$B,$A212,Внески!$E:$E,"&gt;="&amp;DATE($B$1,12,1),Внески!$E:$E,"&lt;"&amp;DATE($B$1,13,1))=0,"",SUMIFS(Внески!$D:$D,Внески!$B:$B,$A212,Внески!$E:$E,"&gt;="&amp;DATE($B$1,12,1),Внески!$E:$E,"&lt;"&amp;DATE($B$1,13,1))))</f>
        <v/>
      </c>
      <c r="P212">
        <f>IF(A212="","",SUM(D212:O212))</f>
        <v/>
      </c>
    </row>
    <row r="213">
      <c r="A213">
        <f>IF(Члени!A211="","",Члени!A211)</f>
        <v/>
      </c>
      <c r="B213">
        <f>IF(A213="","",Члени!B211&amp;" "&amp;Члени!C211)</f>
        <v/>
      </c>
      <c r="C213">
        <f>IF(A213="","",Члени!H211)</f>
        <v/>
      </c>
      <c r="D213">
        <f>IF($A213="","",IF(SUMIFS(Внески!$D:$D,Внески!$B:$B,$A213,Внески!$E:$E,"&gt;="&amp;DATE($B$1,1,1),Внески!$E:$E,"&lt;"&amp;DATE($B$1,2,1))=0,"",SUMIFS(Внески!$D:$D,Внески!$B:$B,$A213,Внески!$E:$E,"&gt;="&amp;DATE($B$1,1,1),Внески!$E:$E,"&lt;"&amp;DATE($B$1,2,1))))</f>
        <v/>
      </c>
      <c r="E213">
        <f>IF($A213="","",IF(SUMIFS(Внески!$D:$D,Внески!$B:$B,$A213,Внески!$E:$E,"&gt;="&amp;DATE($B$1,2,1),Внески!$E:$E,"&lt;"&amp;DATE($B$1,3,1))=0,"",SUMIFS(Внески!$D:$D,Внески!$B:$B,$A213,Внески!$E:$E,"&gt;="&amp;DATE($B$1,2,1),Внески!$E:$E,"&lt;"&amp;DATE($B$1,3,1))))</f>
        <v/>
      </c>
      <c r="F213">
        <f>IF($A213="","",IF(SUMIFS(Внески!$D:$D,Внески!$B:$B,$A213,Внески!$E:$E,"&gt;="&amp;DATE($B$1,3,1),Внески!$E:$E,"&lt;"&amp;DATE($B$1,4,1))=0,"",SUMIFS(Внески!$D:$D,Внески!$B:$B,$A213,Внески!$E:$E,"&gt;="&amp;DATE($B$1,3,1),Внески!$E:$E,"&lt;"&amp;DATE($B$1,4,1))))</f>
        <v/>
      </c>
      <c r="G213">
        <f>IF($A213="","",IF(SUMIFS(Внески!$D:$D,Внески!$B:$B,$A213,Внески!$E:$E,"&gt;="&amp;DATE($B$1,4,1),Внески!$E:$E,"&lt;"&amp;DATE($B$1,5,1))=0,"",SUMIFS(Внески!$D:$D,Внески!$B:$B,$A213,Внески!$E:$E,"&gt;="&amp;DATE($B$1,4,1),Внески!$E:$E,"&lt;"&amp;DATE($B$1,5,1))))</f>
        <v/>
      </c>
      <c r="H213">
        <f>IF($A213="","",IF(SUMIFS(Внески!$D:$D,Внески!$B:$B,$A213,Внески!$E:$E,"&gt;="&amp;DATE($B$1,5,1),Внески!$E:$E,"&lt;"&amp;DATE($B$1,6,1))=0,"",SUMIFS(Внески!$D:$D,Внески!$B:$B,$A213,Внески!$E:$E,"&gt;="&amp;DATE($B$1,5,1),Внески!$E:$E,"&lt;"&amp;DATE($B$1,6,1))))</f>
        <v/>
      </c>
      <c r="I213">
        <f>IF($A213="","",IF(SUMIFS(Внески!$D:$D,Внески!$B:$B,$A213,Внески!$E:$E,"&gt;="&amp;DATE($B$1,6,1),Внески!$E:$E,"&lt;"&amp;DATE($B$1,7,1))=0,"",SUMIFS(Внески!$D:$D,Внески!$B:$B,$A213,Внески!$E:$E,"&gt;="&amp;DATE($B$1,6,1),Внески!$E:$E,"&lt;"&amp;DATE($B$1,7,1))))</f>
        <v/>
      </c>
      <c r="J213">
        <f>IF($A213="","",IF(SUMIFS(Внески!$D:$D,Внески!$B:$B,$A213,Внески!$E:$E,"&gt;="&amp;DATE($B$1,7,1),Внески!$E:$E,"&lt;"&amp;DATE($B$1,8,1))=0,"",SUMIFS(Внески!$D:$D,Внески!$B:$B,$A213,Внески!$E:$E,"&gt;="&amp;DATE($B$1,7,1),Внески!$E:$E,"&lt;"&amp;DATE($B$1,8,1))))</f>
        <v/>
      </c>
      <c r="K213">
        <f>IF($A213="","",IF(SUMIFS(Внески!$D:$D,Внески!$B:$B,$A213,Внески!$E:$E,"&gt;="&amp;DATE($B$1,8,1),Внески!$E:$E,"&lt;"&amp;DATE($B$1,9,1))=0,"",SUMIFS(Внески!$D:$D,Внески!$B:$B,$A213,Внески!$E:$E,"&gt;="&amp;DATE($B$1,8,1),Внески!$E:$E,"&lt;"&amp;DATE($B$1,9,1))))</f>
        <v/>
      </c>
      <c r="L213">
        <f>IF($A213="","",IF(SUMIFS(Внески!$D:$D,Внески!$B:$B,$A213,Внески!$E:$E,"&gt;="&amp;DATE($B$1,9,1),Внески!$E:$E,"&lt;"&amp;DATE($B$1,10,1))=0,"",SUMIFS(Внески!$D:$D,Внески!$B:$B,$A213,Внески!$E:$E,"&gt;="&amp;DATE($B$1,9,1),Внески!$E:$E,"&lt;"&amp;DATE($B$1,10,1))))</f>
        <v/>
      </c>
      <c r="M213">
        <f>IF($A213="","",IF(SUMIFS(Внески!$D:$D,Внески!$B:$B,$A213,Внески!$E:$E,"&gt;="&amp;DATE($B$1,10,1),Внески!$E:$E,"&lt;"&amp;DATE($B$1,11,1))=0,"",SUMIFS(Внески!$D:$D,Внески!$B:$B,$A213,Внески!$E:$E,"&gt;="&amp;DATE($B$1,10,1),Внески!$E:$E,"&lt;"&amp;DATE($B$1,11,1))))</f>
        <v/>
      </c>
      <c r="N213">
        <f>IF($A213="","",IF(SUMIFS(Внески!$D:$D,Внески!$B:$B,$A213,Внески!$E:$E,"&gt;="&amp;DATE($B$1,11,1),Внески!$E:$E,"&lt;"&amp;DATE($B$1,12,1))=0,"",SUMIFS(Внески!$D:$D,Внески!$B:$B,$A213,Внески!$E:$E,"&gt;="&amp;DATE($B$1,11,1),Внески!$E:$E,"&lt;"&amp;DATE($B$1,12,1))))</f>
        <v/>
      </c>
      <c r="O213">
        <f>IF($A213="","",IF(SUMIFS(Внески!$D:$D,Внески!$B:$B,$A213,Внески!$E:$E,"&gt;="&amp;DATE($B$1,12,1),Внески!$E:$E,"&lt;"&amp;DATE($B$1,13,1))=0,"",SUMIFS(Внески!$D:$D,Внески!$B:$B,$A213,Внески!$E:$E,"&gt;="&amp;DATE($B$1,12,1),Внески!$E:$E,"&lt;"&amp;DATE($B$1,13,1))))</f>
        <v/>
      </c>
      <c r="P213">
        <f>IF(A213="","",SUM(D213:O213))</f>
        <v/>
      </c>
    </row>
    <row r="214">
      <c r="A214">
        <f>IF(Члени!A212="","",Члени!A212)</f>
        <v/>
      </c>
      <c r="B214">
        <f>IF(A214="","",Члени!B212&amp;" "&amp;Члени!C212)</f>
        <v/>
      </c>
      <c r="C214">
        <f>IF(A214="","",Члени!H212)</f>
        <v/>
      </c>
      <c r="D214">
        <f>IF($A214="","",IF(SUMIFS(Внески!$D:$D,Внески!$B:$B,$A214,Внески!$E:$E,"&gt;="&amp;DATE($B$1,1,1),Внески!$E:$E,"&lt;"&amp;DATE($B$1,2,1))=0,"",SUMIFS(Внески!$D:$D,Внески!$B:$B,$A214,Внески!$E:$E,"&gt;="&amp;DATE($B$1,1,1),Внески!$E:$E,"&lt;"&amp;DATE($B$1,2,1))))</f>
        <v/>
      </c>
      <c r="E214">
        <f>IF($A214="","",IF(SUMIFS(Внески!$D:$D,Внески!$B:$B,$A214,Внески!$E:$E,"&gt;="&amp;DATE($B$1,2,1),Внески!$E:$E,"&lt;"&amp;DATE($B$1,3,1))=0,"",SUMIFS(Внески!$D:$D,Внески!$B:$B,$A214,Внески!$E:$E,"&gt;="&amp;DATE($B$1,2,1),Внески!$E:$E,"&lt;"&amp;DATE($B$1,3,1))))</f>
        <v/>
      </c>
      <c r="F214">
        <f>IF($A214="","",IF(SUMIFS(Внески!$D:$D,Внески!$B:$B,$A214,Внески!$E:$E,"&gt;="&amp;DATE($B$1,3,1),Внески!$E:$E,"&lt;"&amp;DATE($B$1,4,1))=0,"",SUMIFS(Внески!$D:$D,Внески!$B:$B,$A214,Внески!$E:$E,"&gt;="&amp;DATE($B$1,3,1),Внески!$E:$E,"&lt;"&amp;DATE($B$1,4,1))))</f>
        <v/>
      </c>
      <c r="G214">
        <f>IF($A214="","",IF(SUMIFS(Внески!$D:$D,Внески!$B:$B,$A214,Внески!$E:$E,"&gt;="&amp;DATE($B$1,4,1),Внески!$E:$E,"&lt;"&amp;DATE($B$1,5,1))=0,"",SUMIFS(Внески!$D:$D,Внески!$B:$B,$A214,Внески!$E:$E,"&gt;="&amp;DATE($B$1,4,1),Внески!$E:$E,"&lt;"&amp;DATE($B$1,5,1))))</f>
        <v/>
      </c>
      <c r="H214">
        <f>IF($A214="","",IF(SUMIFS(Внески!$D:$D,Внески!$B:$B,$A214,Внески!$E:$E,"&gt;="&amp;DATE($B$1,5,1),Внески!$E:$E,"&lt;"&amp;DATE($B$1,6,1))=0,"",SUMIFS(Внески!$D:$D,Внески!$B:$B,$A214,Внески!$E:$E,"&gt;="&amp;DATE($B$1,5,1),Внески!$E:$E,"&lt;"&amp;DATE($B$1,6,1))))</f>
        <v/>
      </c>
      <c r="I214">
        <f>IF($A214="","",IF(SUMIFS(Внески!$D:$D,Внески!$B:$B,$A214,Внески!$E:$E,"&gt;="&amp;DATE($B$1,6,1),Внески!$E:$E,"&lt;"&amp;DATE($B$1,7,1))=0,"",SUMIFS(Внески!$D:$D,Внески!$B:$B,$A214,Внески!$E:$E,"&gt;="&amp;DATE($B$1,6,1),Внески!$E:$E,"&lt;"&amp;DATE($B$1,7,1))))</f>
        <v/>
      </c>
      <c r="J214">
        <f>IF($A214="","",IF(SUMIFS(Внески!$D:$D,Внески!$B:$B,$A214,Внески!$E:$E,"&gt;="&amp;DATE($B$1,7,1),Внески!$E:$E,"&lt;"&amp;DATE($B$1,8,1))=0,"",SUMIFS(Внески!$D:$D,Внески!$B:$B,$A214,Внески!$E:$E,"&gt;="&amp;DATE($B$1,7,1),Внески!$E:$E,"&lt;"&amp;DATE($B$1,8,1))))</f>
        <v/>
      </c>
      <c r="K214">
        <f>IF($A214="","",IF(SUMIFS(Внески!$D:$D,Внески!$B:$B,$A214,Внески!$E:$E,"&gt;="&amp;DATE($B$1,8,1),Внески!$E:$E,"&lt;"&amp;DATE($B$1,9,1))=0,"",SUMIFS(Внески!$D:$D,Внески!$B:$B,$A214,Внески!$E:$E,"&gt;="&amp;DATE($B$1,8,1),Внески!$E:$E,"&lt;"&amp;DATE($B$1,9,1))))</f>
        <v/>
      </c>
      <c r="L214">
        <f>IF($A214="","",IF(SUMIFS(Внески!$D:$D,Внески!$B:$B,$A214,Внески!$E:$E,"&gt;="&amp;DATE($B$1,9,1),Внески!$E:$E,"&lt;"&amp;DATE($B$1,10,1))=0,"",SUMIFS(Внески!$D:$D,Внески!$B:$B,$A214,Внески!$E:$E,"&gt;="&amp;DATE($B$1,9,1),Внески!$E:$E,"&lt;"&amp;DATE($B$1,10,1))))</f>
        <v/>
      </c>
      <c r="M214">
        <f>IF($A214="","",IF(SUMIFS(Внески!$D:$D,Внески!$B:$B,$A214,Внески!$E:$E,"&gt;="&amp;DATE($B$1,10,1),Внески!$E:$E,"&lt;"&amp;DATE($B$1,11,1))=0,"",SUMIFS(Внески!$D:$D,Внески!$B:$B,$A214,Внески!$E:$E,"&gt;="&amp;DATE($B$1,10,1),Внески!$E:$E,"&lt;"&amp;DATE($B$1,11,1))))</f>
        <v/>
      </c>
      <c r="N214">
        <f>IF($A214="","",IF(SUMIFS(Внески!$D:$D,Внески!$B:$B,$A214,Внески!$E:$E,"&gt;="&amp;DATE($B$1,11,1),Внески!$E:$E,"&lt;"&amp;DATE($B$1,12,1))=0,"",SUMIFS(Внески!$D:$D,Внески!$B:$B,$A214,Внески!$E:$E,"&gt;="&amp;DATE($B$1,11,1),Внески!$E:$E,"&lt;"&amp;DATE($B$1,12,1))))</f>
        <v/>
      </c>
      <c r="O214">
        <f>IF($A214="","",IF(SUMIFS(Внески!$D:$D,Внески!$B:$B,$A214,Внески!$E:$E,"&gt;="&amp;DATE($B$1,12,1),Внески!$E:$E,"&lt;"&amp;DATE($B$1,13,1))=0,"",SUMIFS(Внески!$D:$D,Внески!$B:$B,$A214,Внески!$E:$E,"&gt;="&amp;DATE($B$1,12,1),Внески!$E:$E,"&lt;"&amp;DATE($B$1,13,1))))</f>
        <v/>
      </c>
      <c r="P214">
        <f>IF(A214="","",SUM(D214:O214))</f>
        <v/>
      </c>
    </row>
    <row r="215">
      <c r="A215">
        <f>IF(Члени!A213="","",Члени!A213)</f>
        <v/>
      </c>
      <c r="B215">
        <f>IF(A215="","",Члени!B213&amp;" "&amp;Члени!C213)</f>
        <v/>
      </c>
      <c r="C215">
        <f>IF(A215="","",Члени!H213)</f>
        <v/>
      </c>
      <c r="D215">
        <f>IF($A215="","",IF(SUMIFS(Внески!$D:$D,Внески!$B:$B,$A215,Внески!$E:$E,"&gt;="&amp;DATE($B$1,1,1),Внески!$E:$E,"&lt;"&amp;DATE($B$1,2,1))=0,"",SUMIFS(Внески!$D:$D,Внески!$B:$B,$A215,Внески!$E:$E,"&gt;="&amp;DATE($B$1,1,1),Внески!$E:$E,"&lt;"&amp;DATE($B$1,2,1))))</f>
        <v/>
      </c>
      <c r="E215">
        <f>IF($A215="","",IF(SUMIFS(Внески!$D:$D,Внески!$B:$B,$A215,Внески!$E:$E,"&gt;="&amp;DATE($B$1,2,1),Внески!$E:$E,"&lt;"&amp;DATE($B$1,3,1))=0,"",SUMIFS(Внески!$D:$D,Внески!$B:$B,$A215,Внески!$E:$E,"&gt;="&amp;DATE($B$1,2,1),Внески!$E:$E,"&lt;"&amp;DATE($B$1,3,1))))</f>
        <v/>
      </c>
      <c r="F215">
        <f>IF($A215="","",IF(SUMIFS(Внески!$D:$D,Внески!$B:$B,$A215,Внески!$E:$E,"&gt;="&amp;DATE($B$1,3,1),Внески!$E:$E,"&lt;"&amp;DATE($B$1,4,1))=0,"",SUMIFS(Внески!$D:$D,Внески!$B:$B,$A215,Внески!$E:$E,"&gt;="&amp;DATE($B$1,3,1),Внески!$E:$E,"&lt;"&amp;DATE($B$1,4,1))))</f>
        <v/>
      </c>
      <c r="G215">
        <f>IF($A215="","",IF(SUMIFS(Внески!$D:$D,Внески!$B:$B,$A215,Внески!$E:$E,"&gt;="&amp;DATE($B$1,4,1),Внески!$E:$E,"&lt;"&amp;DATE($B$1,5,1))=0,"",SUMIFS(Внески!$D:$D,Внески!$B:$B,$A215,Внески!$E:$E,"&gt;="&amp;DATE($B$1,4,1),Внески!$E:$E,"&lt;"&amp;DATE($B$1,5,1))))</f>
        <v/>
      </c>
      <c r="H215">
        <f>IF($A215="","",IF(SUMIFS(Внески!$D:$D,Внески!$B:$B,$A215,Внески!$E:$E,"&gt;="&amp;DATE($B$1,5,1),Внески!$E:$E,"&lt;"&amp;DATE($B$1,6,1))=0,"",SUMIFS(Внески!$D:$D,Внески!$B:$B,$A215,Внески!$E:$E,"&gt;="&amp;DATE($B$1,5,1),Внески!$E:$E,"&lt;"&amp;DATE($B$1,6,1))))</f>
        <v/>
      </c>
      <c r="I215">
        <f>IF($A215="","",IF(SUMIFS(Внески!$D:$D,Внески!$B:$B,$A215,Внески!$E:$E,"&gt;="&amp;DATE($B$1,6,1),Внески!$E:$E,"&lt;"&amp;DATE($B$1,7,1))=0,"",SUMIFS(Внески!$D:$D,Внески!$B:$B,$A215,Внески!$E:$E,"&gt;="&amp;DATE($B$1,6,1),Внески!$E:$E,"&lt;"&amp;DATE($B$1,7,1))))</f>
        <v/>
      </c>
      <c r="J215">
        <f>IF($A215="","",IF(SUMIFS(Внески!$D:$D,Внески!$B:$B,$A215,Внески!$E:$E,"&gt;="&amp;DATE($B$1,7,1),Внески!$E:$E,"&lt;"&amp;DATE($B$1,8,1))=0,"",SUMIFS(Внески!$D:$D,Внески!$B:$B,$A215,Внески!$E:$E,"&gt;="&amp;DATE($B$1,7,1),Внески!$E:$E,"&lt;"&amp;DATE($B$1,8,1))))</f>
        <v/>
      </c>
      <c r="K215">
        <f>IF($A215="","",IF(SUMIFS(Внески!$D:$D,Внески!$B:$B,$A215,Внески!$E:$E,"&gt;="&amp;DATE($B$1,8,1),Внески!$E:$E,"&lt;"&amp;DATE($B$1,9,1))=0,"",SUMIFS(Внески!$D:$D,Внески!$B:$B,$A215,Внески!$E:$E,"&gt;="&amp;DATE($B$1,8,1),Внески!$E:$E,"&lt;"&amp;DATE($B$1,9,1))))</f>
        <v/>
      </c>
      <c r="L215">
        <f>IF($A215="","",IF(SUMIFS(Внески!$D:$D,Внески!$B:$B,$A215,Внески!$E:$E,"&gt;="&amp;DATE($B$1,9,1),Внески!$E:$E,"&lt;"&amp;DATE($B$1,10,1))=0,"",SUMIFS(Внески!$D:$D,Внески!$B:$B,$A215,Внески!$E:$E,"&gt;="&amp;DATE($B$1,9,1),Внески!$E:$E,"&lt;"&amp;DATE($B$1,10,1))))</f>
        <v/>
      </c>
      <c r="M215">
        <f>IF($A215="","",IF(SUMIFS(Внески!$D:$D,Внески!$B:$B,$A215,Внески!$E:$E,"&gt;="&amp;DATE($B$1,10,1),Внески!$E:$E,"&lt;"&amp;DATE($B$1,11,1))=0,"",SUMIFS(Внески!$D:$D,Внески!$B:$B,$A215,Внески!$E:$E,"&gt;="&amp;DATE($B$1,10,1),Внески!$E:$E,"&lt;"&amp;DATE($B$1,11,1))))</f>
        <v/>
      </c>
      <c r="N215">
        <f>IF($A215="","",IF(SUMIFS(Внески!$D:$D,Внески!$B:$B,$A215,Внески!$E:$E,"&gt;="&amp;DATE($B$1,11,1),Внески!$E:$E,"&lt;"&amp;DATE($B$1,12,1))=0,"",SUMIFS(Внески!$D:$D,Внески!$B:$B,$A215,Внески!$E:$E,"&gt;="&amp;DATE($B$1,11,1),Внески!$E:$E,"&lt;"&amp;DATE($B$1,12,1))))</f>
        <v/>
      </c>
      <c r="O215">
        <f>IF($A215="","",IF(SUMIFS(Внески!$D:$D,Внески!$B:$B,$A215,Внески!$E:$E,"&gt;="&amp;DATE($B$1,12,1),Внески!$E:$E,"&lt;"&amp;DATE($B$1,13,1))=0,"",SUMIFS(Внески!$D:$D,Внески!$B:$B,$A215,Внески!$E:$E,"&gt;="&amp;DATE($B$1,12,1),Внески!$E:$E,"&lt;"&amp;DATE($B$1,13,1))))</f>
        <v/>
      </c>
      <c r="P215">
        <f>IF(A215="","",SUM(D215:O215))</f>
        <v/>
      </c>
    </row>
    <row r="216">
      <c r="A216">
        <f>IF(Члени!A214="","",Члени!A214)</f>
        <v/>
      </c>
      <c r="B216">
        <f>IF(A216="","",Члени!B214&amp;" "&amp;Члени!C214)</f>
        <v/>
      </c>
      <c r="C216">
        <f>IF(A216="","",Члени!H214)</f>
        <v/>
      </c>
      <c r="D216">
        <f>IF($A216="","",IF(SUMIFS(Внески!$D:$D,Внески!$B:$B,$A216,Внески!$E:$E,"&gt;="&amp;DATE($B$1,1,1),Внески!$E:$E,"&lt;"&amp;DATE($B$1,2,1))=0,"",SUMIFS(Внески!$D:$D,Внески!$B:$B,$A216,Внески!$E:$E,"&gt;="&amp;DATE($B$1,1,1),Внески!$E:$E,"&lt;"&amp;DATE($B$1,2,1))))</f>
        <v/>
      </c>
      <c r="E216">
        <f>IF($A216="","",IF(SUMIFS(Внески!$D:$D,Внески!$B:$B,$A216,Внески!$E:$E,"&gt;="&amp;DATE($B$1,2,1),Внески!$E:$E,"&lt;"&amp;DATE($B$1,3,1))=0,"",SUMIFS(Внески!$D:$D,Внески!$B:$B,$A216,Внески!$E:$E,"&gt;="&amp;DATE($B$1,2,1),Внески!$E:$E,"&lt;"&amp;DATE($B$1,3,1))))</f>
        <v/>
      </c>
      <c r="F216">
        <f>IF($A216="","",IF(SUMIFS(Внески!$D:$D,Внески!$B:$B,$A216,Внески!$E:$E,"&gt;="&amp;DATE($B$1,3,1),Внески!$E:$E,"&lt;"&amp;DATE($B$1,4,1))=0,"",SUMIFS(Внески!$D:$D,Внески!$B:$B,$A216,Внески!$E:$E,"&gt;="&amp;DATE($B$1,3,1),Внески!$E:$E,"&lt;"&amp;DATE($B$1,4,1))))</f>
        <v/>
      </c>
      <c r="G216">
        <f>IF($A216="","",IF(SUMIFS(Внески!$D:$D,Внески!$B:$B,$A216,Внески!$E:$E,"&gt;="&amp;DATE($B$1,4,1),Внески!$E:$E,"&lt;"&amp;DATE($B$1,5,1))=0,"",SUMIFS(Внески!$D:$D,Внески!$B:$B,$A216,Внески!$E:$E,"&gt;="&amp;DATE($B$1,4,1),Внески!$E:$E,"&lt;"&amp;DATE($B$1,5,1))))</f>
        <v/>
      </c>
      <c r="H216">
        <f>IF($A216="","",IF(SUMIFS(Внески!$D:$D,Внески!$B:$B,$A216,Внески!$E:$E,"&gt;="&amp;DATE($B$1,5,1),Внески!$E:$E,"&lt;"&amp;DATE($B$1,6,1))=0,"",SUMIFS(Внески!$D:$D,Внески!$B:$B,$A216,Внески!$E:$E,"&gt;="&amp;DATE($B$1,5,1),Внески!$E:$E,"&lt;"&amp;DATE($B$1,6,1))))</f>
        <v/>
      </c>
      <c r="I216">
        <f>IF($A216="","",IF(SUMIFS(Внески!$D:$D,Внески!$B:$B,$A216,Внески!$E:$E,"&gt;="&amp;DATE($B$1,6,1),Внески!$E:$E,"&lt;"&amp;DATE($B$1,7,1))=0,"",SUMIFS(Внески!$D:$D,Внески!$B:$B,$A216,Внески!$E:$E,"&gt;="&amp;DATE($B$1,6,1),Внески!$E:$E,"&lt;"&amp;DATE($B$1,7,1))))</f>
        <v/>
      </c>
      <c r="J216">
        <f>IF($A216="","",IF(SUMIFS(Внески!$D:$D,Внески!$B:$B,$A216,Внески!$E:$E,"&gt;="&amp;DATE($B$1,7,1),Внески!$E:$E,"&lt;"&amp;DATE($B$1,8,1))=0,"",SUMIFS(Внески!$D:$D,Внески!$B:$B,$A216,Внески!$E:$E,"&gt;="&amp;DATE($B$1,7,1),Внески!$E:$E,"&lt;"&amp;DATE($B$1,8,1))))</f>
        <v/>
      </c>
      <c r="K216">
        <f>IF($A216="","",IF(SUMIFS(Внески!$D:$D,Внески!$B:$B,$A216,Внески!$E:$E,"&gt;="&amp;DATE($B$1,8,1),Внески!$E:$E,"&lt;"&amp;DATE($B$1,9,1))=0,"",SUMIFS(Внески!$D:$D,Внески!$B:$B,$A216,Внески!$E:$E,"&gt;="&amp;DATE($B$1,8,1),Внески!$E:$E,"&lt;"&amp;DATE($B$1,9,1))))</f>
        <v/>
      </c>
      <c r="L216">
        <f>IF($A216="","",IF(SUMIFS(Внески!$D:$D,Внески!$B:$B,$A216,Внески!$E:$E,"&gt;="&amp;DATE($B$1,9,1),Внески!$E:$E,"&lt;"&amp;DATE($B$1,10,1))=0,"",SUMIFS(Внески!$D:$D,Внески!$B:$B,$A216,Внески!$E:$E,"&gt;="&amp;DATE($B$1,9,1),Внески!$E:$E,"&lt;"&amp;DATE($B$1,10,1))))</f>
        <v/>
      </c>
      <c r="M216">
        <f>IF($A216="","",IF(SUMIFS(Внески!$D:$D,Внески!$B:$B,$A216,Внески!$E:$E,"&gt;="&amp;DATE($B$1,10,1),Внески!$E:$E,"&lt;"&amp;DATE($B$1,11,1))=0,"",SUMIFS(Внески!$D:$D,Внески!$B:$B,$A216,Внески!$E:$E,"&gt;="&amp;DATE($B$1,10,1),Внески!$E:$E,"&lt;"&amp;DATE($B$1,11,1))))</f>
        <v/>
      </c>
      <c r="N216">
        <f>IF($A216="","",IF(SUMIFS(Внески!$D:$D,Внески!$B:$B,$A216,Внески!$E:$E,"&gt;="&amp;DATE($B$1,11,1),Внески!$E:$E,"&lt;"&amp;DATE($B$1,12,1))=0,"",SUMIFS(Внески!$D:$D,Внески!$B:$B,$A216,Внески!$E:$E,"&gt;="&amp;DATE($B$1,11,1),Внески!$E:$E,"&lt;"&amp;DATE($B$1,12,1))))</f>
        <v/>
      </c>
      <c r="O216">
        <f>IF($A216="","",IF(SUMIFS(Внески!$D:$D,Внески!$B:$B,$A216,Внески!$E:$E,"&gt;="&amp;DATE($B$1,12,1),Внески!$E:$E,"&lt;"&amp;DATE($B$1,13,1))=0,"",SUMIFS(Внески!$D:$D,Внески!$B:$B,$A216,Внески!$E:$E,"&gt;="&amp;DATE($B$1,12,1),Внески!$E:$E,"&lt;"&amp;DATE($B$1,13,1))))</f>
        <v/>
      </c>
      <c r="P216">
        <f>IF(A216="","",SUM(D216:O216))</f>
        <v/>
      </c>
    </row>
    <row r="217">
      <c r="A217">
        <f>IF(Члени!A215="","",Члени!A215)</f>
        <v/>
      </c>
      <c r="B217">
        <f>IF(A217="","",Члени!B215&amp;" "&amp;Члени!C215)</f>
        <v/>
      </c>
      <c r="C217">
        <f>IF(A217="","",Члени!H215)</f>
        <v/>
      </c>
      <c r="D217">
        <f>IF($A217="","",IF(SUMIFS(Внески!$D:$D,Внески!$B:$B,$A217,Внески!$E:$E,"&gt;="&amp;DATE($B$1,1,1),Внески!$E:$E,"&lt;"&amp;DATE($B$1,2,1))=0,"",SUMIFS(Внески!$D:$D,Внески!$B:$B,$A217,Внески!$E:$E,"&gt;="&amp;DATE($B$1,1,1),Внески!$E:$E,"&lt;"&amp;DATE($B$1,2,1))))</f>
        <v/>
      </c>
      <c r="E217">
        <f>IF($A217="","",IF(SUMIFS(Внески!$D:$D,Внески!$B:$B,$A217,Внески!$E:$E,"&gt;="&amp;DATE($B$1,2,1),Внески!$E:$E,"&lt;"&amp;DATE($B$1,3,1))=0,"",SUMIFS(Внески!$D:$D,Внески!$B:$B,$A217,Внески!$E:$E,"&gt;="&amp;DATE($B$1,2,1),Внески!$E:$E,"&lt;"&amp;DATE($B$1,3,1))))</f>
        <v/>
      </c>
      <c r="F217">
        <f>IF($A217="","",IF(SUMIFS(Внески!$D:$D,Внески!$B:$B,$A217,Внески!$E:$E,"&gt;="&amp;DATE($B$1,3,1),Внески!$E:$E,"&lt;"&amp;DATE($B$1,4,1))=0,"",SUMIFS(Внески!$D:$D,Внески!$B:$B,$A217,Внески!$E:$E,"&gt;="&amp;DATE($B$1,3,1),Внески!$E:$E,"&lt;"&amp;DATE($B$1,4,1))))</f>
        <v/>
      </c>
      <c r="G217">
        <f>IF($A217="","",IF(SUMIFS(Внески!$D:$D,Внески!$B:$B,$A217,Внески!$E:$E,"&gt;="&amp;DATE($B$1,4,1),Внески!$E:$E,"&lt;"&amp;DATE($B$1,5,1))=0,"",SUMIFS(Внески!$D:$D,Внески!$B:$B,$A217,Внески!$E:$E,"&gt;="&amp;DATE($B$1,4,1),Внески!$E:$E,"&lt;"&amp;DATE($B$1,5,1))))</f>
        <v/>
      </c>
      <c r="H217">
        <f>IF($A217="","",IF(SUMIFS(Внески!$D:$D,Внески!$B:$B,$A217,Внески!$E:$E,"&gt;="&amp;DATE($B$1,5,1),Внески!$E:$E,"&lt;"&amp;DATE($B$1,6,1))=0,"",SUMIFS(Внески!$D:$D,Внески!$B:$B,$A217,Внески!$E:$E,"&gt;="&amp;DATE($B$1,5,1),Внески!$E:$E,"&lt;"&amp;DATE($B$1,6,1))))</f>
        <v/>
      </c>
      <c r="I217">
        <f>IF($A217="","",IF(SUMIFS(Внески!$D:$D,Внески!$B:$B,$A217,Внески!$E:$E,"&gt;="&amp;DATE($B$1,6,1),Внески!$E:$E,"&lt;"&amp;DATE($B$1,7,1))=0,"",SUMIFS(Внески!$D:$D,Внески!$B:$B,$A217,Внески!$E:$E,"&gt;="&amp;DATE($B$1,6,1),Внески!$E:$E,"&lt;"&amp;DATE($B$1,7,1))))</f>
        <v/>
      </c>
      <c r="J217">
        <f>IF($A217="","",IF(SUMIFS(Внески!$D:$D,Внески!$B:$B,$A217,Внески!$E:$E,"&gt;="&amp;DATE($B$1,7,1),Внески!$E:$E,"&lt;"&amp;DATE($B$1,8,1))=0,"",SUMIFS(Внески!$D:$D,Внески!$B:$B,$A217,Внески!$E:$E,"&gt;="&amp;DATE($B$1,7,1),Внески!$E:$E,"&lt;"&amp;DATE($B$1,8,1))))</f>
        <v/>
      </c>
      <c r="K217">
        <f>IF($A217="","",IF(SUMIFS(Внески!$D:$D,Внески!$B:$B,$A217,Внески!$E:$E,"&gt;="&amp;DATE($B$1,8,1),Внески!$E:$E,"&lt;"&amp;DATE($B$1,9,1))=0,"",SUMIFS(Внески!$D:$D,Внески!$B:$B,$A217,Внески!$E:$E,"&gt;="&amp;DATE($B$1,8,1),Внески!$E:$E,"&lt;"&amp;DATE($B$1,9,1))))</f>
        <v/>
      </c>
      <c r="L217">
        <f>IF($A217="","",IF(SUMIFS(Внески!$D:$D,Внески!$B:$B,$A217,Внески!$E:$E,"&gt;="&amp;DATE($B$1,9,1),Внески!$E:$E,"&lt;"&amp;DATE($B$1,10,1))=0,"",SUMIFS(Внески!$D:$D,Внески!$B:$B,$A217,Внески!$E:$E,"&gt;="&amp;DATE($B$1,9,1),Внески!$E:$E,"&lt;"&amp;DATE($B$1,10,1))))</f>
        <v/>
      </c>
      <c r="M217">
        <f>IF($A217="","",IF(SUMIFS(Внески!$D:$D,Внески!$B:$B,$A217,Внески!$E:$E,"&gt;="&amp;DATE($B$1,10,1),Внески!$E:$E,"&lt;"&amp;DATE($B$1,11,1))=0,"",SUMIFS(Внески!$D:$D,Внески!$B:$B,$A217,Внески!$E:$E,"&gt;="&amp;DATE($B$1,10,1),Внески!$E:$E,"&lt;"&amp;DATE($B$1,11,1))))</f>
        <v/>
      </c>
      <c r="N217">
        <f>IF($A217="","",IF(SUMIFS(Внески!$D:$D,Внески!$B:$B,$A217,Внески!$E:$E,"&gt;="&amp;DATE($B$1,11,1),Внески!$E:$E,"&lt;"&amp;DATE($B$1,12,1))=0,"",SUMIFS(Внески!$D:$D,Внески!$B:$B,$A217,Внески!$E:$E,"&gt;="&amp;DATE($B$1,11,1),Внески!$E:$E,"&lt;"&amp;DATE($B$1,12,1))))</f>
        <v/>
      </c>
      <c r="O217">
        <f>IF($A217="","",IF(SUMIFS(Внески!$D:$D,Внески!$B:$B,$A217,Внески!$E:$E,"&gt;="&amp;DATE($B$1,12,1),Внески!$E:$E,"&lt;"&amp;DATE($B$1,13,1))=0,"",SUMIFS(Внески!$D:$D,Внески!$B:$B,$A217,Внески!$E:$E,"&gt;="&amp;DATE($B$1,12,1),Внески!$E:$E,"&lt;"&amp;DATE($B$1,13,1))))</f>
        <v/>
      </c>
      <c r="P217">
        <f>IF(A217="","",SUM(D217:O217))</f>
        <v/>
      </c>
    </row>
    <row r="218">
      <c r="A218">
        <f>IF(Члени!A216="","",Члени!A216)</f>
        <v/>
      </c>
      <c r="B218">
        <f>IF(A218="","",Члени!B216&amp;" "&amp;Члени!C216)</f>
        <v/>
      </c>
      <c r="C218">
        <f>IF(A218="","",Члени!H216)</f>
        <v/>
      </c>
      <c r="D218">
        <f>IF($A218="","",IF(SUMIFS(Внески!$D:$D,Внески!$B:$B,$A218,Внески!$E:$E,"&gt;="&amp;DATE($B$1,1,1),Внески!$E:$E,"&lt;"&amp;DATE($B$1,2,1))=0,"",SUMIFS(Внески!$D:$D,Внески!$B:$B,$A218,Внески!$E:$E,"&gt;="&amp;DATE($B$1,1,1),Внески!$E:$E,"&lt;"&amp;DATE($B$1,2,1))))</f>
        <v/>
      </c>
      <c r="E218">
        <f>IF($A218="","",IF(SUMIFS(Внески!$D:$D,Внески!$B:$B,$A218,Внески!$E:$E,"&gt;="&amp;DATE($B$1,2,1),Внески!$E:$E,"&lt;"&amp;DATE($B$1,3,1))=0,"",SUMIFS(Внески!$D:$D,Внески!$B:$B,$A218,Внески!$E:$E,"&gt;="&amp;DATE($B$1,2,1),Внески!$E:$E,"&lt;"&amp;DATE($B$1,3,1))))</f>
        <v/>
      </c>
      <c r="F218">
        <f>IF($A218="","",IF(SUMIFS(Внески!$D:$D,Внески!$B:$B,$A218,Внески!$E:$E,"&gt;="&amp;DATE($B$1,3,1),Внески!$E:$E,"&lt;"&amp;DATE($B$1,4,1))=0,"",SUMIFS(Внески!$D:$D,Внески!$B:$B,$A218,Внески!$E:$E,"&gt;="&amp;DATE($B$1,3,1),Внески!$E:$E,"&lt;"&amp;DATE($B$1,4,1))))</f>
        <v/>
      </c>
      <c r="G218">
        <f>IF($A218="","",IF(SUMIFS(Внески!$D:$D,Внески!$B:$B,$A218,Внески!$E:$E,"&gt;="&amp;DATE($B$1,4,1),Внески!$E:$E,"&lt;"&amp;DATE($B$1,5,1))=0,"",SUMIFS(Внески!$D:$D,Внески!$B:$B,$A218,Внески!$E:$E,"&gt;="&amp;DATE($B$1,4,1),Внески!$E:$E,"&lt;"&amp;DATE($B$1,5,1))))</f>
        <v/>
      </c>
      <c r="H218">
        <f>IF($A218="","",IF(SUMIFS(Внески!$D:$D,Внески!$B:$B,$A218,Внески!$E:$E,"&gt;="&amp;DATE($B$1,5,1),Внески!$E:$E,"&lt;"&amp;DATE($B$1,6,1))=0,"",SUMIFS(Внески!$D:$D,Внески!$B:$B,$A218,Внески!$E:$E,"&gt;="&amp;DATE($B$1,5,1),Внески!$E:$E,"&lt;"&amp;DATE($B$1,6,1))))</f>
        <v/>
      </c>
      <c r="I218">
        <f>IF($A218="","",IF(SUMIFS(Внески!$D:$D,Внески!$B:$B,$A218,Внески!$E:$E,"&gt;="&amp;DATE($B$1,6,1),Внески!$E:$E,"&lt;"&amp;DATE($B$1,7,1))=0,"",SUMIFS(Внески!$D:$D,Внески!$B:$B,$A218,Внески!$E:$E,"&gt;="&amp;DATE($B$1,6,1),Внески!$E:$E,"&lt;"&amp;DATE($B$1,7,1))))</f>
        <v/>
      </c>
      <c r="J218">
        <f>IF($A218="","",IF(SUMIFS(Внески!$D:$D,Внески!$B:$B,$A218,Внески!$E:$E,"&gt;="&amp;DATE($B$1,7,1),Внески!$E:$E,"&lt;"&amp;DATE($B$1,8,1))=0,"",SUMIFS(Внески!$D:$D,Внески!$B:$B,$A218,Внески!$E:$E,"&gt;="&amp;DATE($B$1,7,1),Внески!$E:$E,"&lt;"&amp;DATE($B$1,8,1))))</f>
        <v/>
      </c>
      <c r="K218">
        <f>IF($A218="","",IF(SUMIFS(Внески!$D:$D,Внески!$B:$B,$A218,Внески!$E:$E,"&gt;="&amp;DATE($B$1,8,1),Внески!$E:$E,"&lt;"&amp;DATE($B$1,9,1))=0,"",SUMIFS(Внески!$D:$D,Внески!$B:$B,$A218,Внески!$E:$E,"&gt;="&amp;DATE($B$1,8,1),Внески!$E:$E,"&lt;"&amp;DATE($B$1,9,1))))</f>
        <v/>
      </c>
      <c r="L218">
        <f>IF($A218="","",IF(SUMIFS(Внески!$D:$D,Внески!$B:$B,$A218,Внески!$E:$E,"&gt;="&amp;DATE($B$1,9,1),Внески!$E:$E,"&lt;"&amp;DATE($B$1,10,1))=0,"",SUMIFS(Внески!$D:$D,Внески!$B:$B,$A218,Внески!$E:$E,"&gt;="&amp;DATE($B$1,9,1),Внески!$E:$E,"&lt;"&amp;DATE($B$1,10,1))))</f>
        <v/>
      </c>
      <c r="M218">
        <f>IF($A218="","",IF(SUMIFS(Внески!$D:$D,Внески!$B:$B,$A218,Внески!$E:$E,"&gt;="&amp;DATE($B$1,10,1),Внески!$E:$E,"&lt;"&amp;DATE($B$1,11,1))=0,"",SUMIFS(Внески!$D:$D,Внески!$B:$B,$A218,Внески!$E:$E,"&gt;="&amp;DATE($B$1,10,1),Внески!$E:$E,"&lt;"&amp;DATE($B$1,11,1))))</f>
        <v/>
      </c>
      <c r="N218">
        <f>IF($A218="","",IF(SUMIFS(Внески!$D:$D,Внески!$B:$B,$A218,Внески!$E:$E,"&gt;="&amp;DATE($B$1,11,1),Внески!$E:$E,"&lt;"&amp;DATE($B$1,12,1))=0,"",SUMIFS(Внески!$D:$D,Внески!$B:$B,$A218,Внески!$E:$E,"&gt;="&amp;DATE($B$1,11,1),Внески!$E:$E,"&lt;"&amp;DATE($B$1,12,1))))</f>
        <v/>
      </c>
      <c r="O218">
        <f>IF($A218="","",IF(SUMIFS(Внески!$D:$D,Внески!$B:$B,$A218,Внески!$E:$E,"&gt;="&amp;DATE($B$1,12,1),Внески!$E:$E,"&lt;"&amp;DATE($B$1,13,1))=0,"",SUMIFS(Внески!$D:$D,Внески!$B:$B,$A218,Внески!$E:$E,"&gt;="&amp;DATE($B$1,12,1),Внески!$E:$E,"&lt;"&amp;DATE($B$1,13,1))))</f>
        <v/>
      </c>
      <c r="P218">
        <f>IF(A218="","",SUM(D218:O218))</f>
        <v/>
      </c>
    </row>
    <row r="219">
      <c r="A219">
        <f>IF(Члени!A217="","",Члени!A217)</f>
        <v/>
      </c>
      <c r="B219">
        <f>IF(A219="","",Члени!B217&amp;" "&amp;Члени!C217)</f>
        <v/>
      </c>
      <c r="C219">
        <f>IF(A219="","",Члени!H217)</f>
        <v/>
      </c>
      <c r="D219">
        <f>IF($A219="","",IF(SUMIFS(Внески!$D:$D,Внески!$B:$B,$A219,Внески!$E:$E,"&gt;="&amp;DATE($B$1,1,1),Внески!$E:$E,"&lt;"&amp;DATE($B$1,2,1))=0,"",SUMIFS(Внески!$D:$D,Внески!$B:$B,$A219,Внески!$E:$E,"&gt;="&amp;DATE($B$1,1,1),Внески!$E:$E,"&lt;"&amp;DATE($B$1,2,1))))</f>
        <v/>
      </c>
      <c r="E219">
        <f>IF($A219="","",IF(SUMIFS(Внески!$D:$D,Внески!$B:$B,$A219,Внески!$E:$E,"&gt;="&amp;DATE($B$1,2,1),Внески!$E:$E,"&lt;"&amp;DATE($B$1,3,1))=0,"",SUMIFS(Внески!$D:$D,Внески!$B:$B,$A219,Внески!$E:$E,"&gt;="&amp;DATE($B$1,2,1),Внески!$E:$E,"&lt;"&amp;DATE($B$1,3,1))))</f>
        <v/>
      </c>
      <c r="F219">
        <f>IF($A219="","",IF(SUMIFS(Внески!$D:$D,Внески!$B:$B,$A219,Внески!$E:$E,"&gt;="&amp;DATE($B$1,3,1),Внески!$E:$E,"&lt;"&amp;DATE($B$1,4,1))=0,"",SUMIFS(Внески!$D:$D,Внески!$B:$B,$A219,Внески!$E:$E,"&gt;="&amp;DATE($B$1,3,1),Внески!$E:$E,"&lt;"&amp;DATE($B$1,4,1))))</f>
        <v/>
      </c>
      <c r="G219">
        <f>IF($A219="","",IF(SUMIFS(Внески!$D:$D,Внески!$B:$B,$A219,Внески!$E:$E,"&gt;="&amp;DATE($B$1,4,1),Внески!$E:$E,"&lt;"&amp;DATE($B$1,5,1))=0,"",SUMIFS(Внески!$D:$D,Внески!$B:$B,$A219,Внески!$E:$E,"&gt;="&amp;DATE($B$1,4,1),Внески!$E:$E,"&lt;"&amp;DATE($B$1,5,1))))</f>
        <v/>
      </c>
      <c r="H219">
        <f>IF($A219="","",IF(SUMIFS(Внески!$D:$D,Внески!$B:$B,$A219,Внески!$E:$E,"&gt;="&amp;DATE($B$1,5,1),Внески!$E:$E,"&lt;"&amp;DATE($B$1,6,1))=0,"",SUMIFS(Внески!$D:$D,Внески!$B:$B,$A219,Внески!$E:$E,"&gt;="&amp;DATE($B$1,5,1),Внески!$E:$E,"&lt;"&amp;DATE($B$1,6,1))))</f>
        <v/>
      </c>
      <c r="I219">
        <f>IF($A219="","",IF(SUMIFS(Внески!$D:$D,Внески!$B:$B,$A219,Внески!$E:$E,"&gt;="&amp;DATE($B$1,6,1),Внески!$E:$E,"&lt;"&amp;DATE($B$1,7,1))=0,"",SUMIFS(Внески!$D:$D,Внески!$B:$B,$A219,Внески!$E:$E,"&gt;="&amp;DATE($B$1,6,1),Внески!$E:$E,"&lt;"&amp;DATE($B$1,7,1))))</f>
        <v/>
      </c>
      <c r="J219">
        <f>IF($A219="","",IF(SUMIFS(Внески!$D:$D,Внески!$B:$B,$A219,Внески!$E:$E,"&gt;="&amp;DATE($B$1,7,1),Внески!$E:$E,"&lt;"&amp;DATE($B$1,8,1))=0,"",SUMIFS(Внески!$D:$D,Внески!$B:$B,$A219,Внески!$E:$E,"&gt;="&amp;DATE($B$1,7,1),Внески!$E:$E,"&lt;"&amp;DATE($B$1,8,1))))</f>
        <v/>
      </c>
      <c r="K219">
        <f>IF($A219="","",IF(SUMIFS(Внески!$D:$D,Внески!$B:$B,$A219,Внески!$E:$E,"&gt;="&amp;DATE($B$1,8,1),Внески!$E:$E,"&lt;"&amp;DATE($B$1,9,1))=0,"",SUMIFS(Внески!$D:$D,Внески!$B:$B,$A219,Внески!$E:$E,"&gt;="&amp;DATE($B$1,8,1),Внески!$E:$E,"&lt;"&amp;DATE($B$1,9,1))))</f>
        <v/>
      </c>
      <c r="L219">
        <f>IF($A219="","",IF(SUMIFS(Внески!$D:$D,Внески!$B:$B,$A219,Внески!$E:$E,"&gt;="&amp;DATE($B$1,9,1),Внески!$E:$E,"&lt;"&amp;DATE($B$1,10,1))=0,"",SUMIFS(Внески!$D:$D,Внески!$B:$B,$A219,Внески!$E:$E,"&gt;="&amp;DATE($B$1,9,1),Внески!$E:$E,"&lt;"&amp;DATE($B$1,10,1))))</f>
        <v/>
      </c>
      <c r="M219">
        <f>IF($A219="","",IF(SUMIFS(Внески!$D:$D,Внески!$B:$B,$A219,Внески!$E:$E,"&gt;="&amp;DATE($B$1,10,1),Внески!$E:$E,"&lt;"&amp;DATE($B$1,11,1))=0,"",SUMIFS(Внески!$D:$D,Внески!$B:$B,$A219,Внески!$E:$E,"&gt;="&amp;DATE($B$1,10,1),Внески!$E:$E,"&lt;"&amp;DATE($B$1,11,1))))</f>
        <v/>
      </c>
      <c r="N219">
        <f>IF($A219="","",IF(SUMIFS(Внески!$D:$D,Внески!$B:$B,$A219,Внески!$E:$E,"&gt;="&amp;DATE($B$1,11,1),Внески!$E:$E,"&lt;"&amp;DATE($B$1,12,1))=0,"",SUMIFS(Внески!$D:$D,Внески!$B:$B,$A219,Внески!$E:$E,"&gt;="&amp;DATE($B$1,11,1),Внески!$E:$E,"&lt;"&amp;DATE($B$1,12,1))))</f>
        <v/>
      </c>
      <c r="O219">
        <f>IF($A219="","",IF(SUMIFS(Внески!$D:$D,Внески!$B:$B,$A219,Внески!$E:$E,"&gt;="&amp;DATE($B$1,12,1),Внески!$E:$E,"&lt;"&amp;DATE($B$1,13,1))=0,"",SUMIFS(Внески!$D:$D,Внески!$B:$B,$A219,Внески!$E:$E,"&gt;="&amp;DATE($B$1,12,1),Внески!$E:$E,"&lt;"&amp;DATE($B$1,13,1))))</f>
        <v/>
      </c>
      <c r="P219">
        <f>IF(A219="","",SUM(D219:O219))</f>
        <v/>
      </c>
    </row>
    <row r="220">
      <c r="A220">
        <f>IF(Члени!A218="","",Члени!A218)</f>
        <v/>
      </c>
      <c r="B220">
        <f>IF(A220="","",Члени!B218&amp;" "&amp;Члени!C218)</f>
        <v/>
      </c>
      <c r="C220">
        <f>IF(A220="","",Члени!H218)</f>
        <v/>
      </c>
      <c r="D220">
        <f>IF($A220="","",IF(SUMIFS(Внески!$D:$D,Внески!$B:$B,$A220,Внески!$E:$E,"&gt;="&amp;DATE($B$1,1,1),Внески!$E:$E,"&lt;"&amp;DATE($B$1,2,1))=0,"",SUMIFS(Внески!$D:$D,Внески!$B:$B,$A220,Внески!$E:$E,"&gt;="&amp;DATE($B$1,1,1),Внески!$E:$E,"&lt;"&amp;DATE($B$1,2,1))))</f>
        <v/>
      </c>
      <c r="E220">
        <f>IF($A220="","",IF(SUMIFS(Внески!$D:$D,Внески!$B:$B,$A220,Внески!$E:$E,"&gt;="&amp;DATE($B$1,2,1),Внески!$E:$E,"&lt;"&amp;DATE($B$1,3,1))=0,"",SUMIFS(Внески!$D:$D,Внески!$B:$B,$A220,Внески!$E:$E,"&gt;="&amp;DATE($B$1,2,1),Внески!$E:$E,"&lt;"&amp;DATE($B$1,3,1))))</f>
        <v/>
      </c>
      <c r="F220">
        <f>IF($A220="","",IF(SUMIFS(Внески!$D:$D,Внески!$B:$B,$A220,Внески!$E:$E,"&gt;="&amp;DATE($B$1,3,1),Внески!$E:$E,"&lt;"&amp;DATE($B$1,4,1))=0,"",SUMIFS(Внески!$D:$D,Внески!$B:$B,$A220,Внески!$E:$E,"&gt;="&amp;DATE($B$1,3,1),Внески!$E:$E,"&lt;"&amp;DATE($B$1,4,1))))</f>
        <v/>
      </c>
      <c r="G220">
        <f>IF($A220="","",IF(SUMIFS(Внески!$D:$D,Внески!$B:$B,$A220,Внески!$E:$E,"&gt;="&amp;DATE($B$1,4,1),Внески!$E:$E,"&lt;"&amp;DATE($B$1,5,1))=0,"",SUMIFS(Внески!$D:$D,Внески!$B:$B,$A220,Внески!$E:$E,"&gt;="&amp;DATE($B$1,4,1),Внески!$E:$E,"&lt;"&amp;DATE($B$1,5,1))))</f>
        <v/>
      </c>
      <c r="H220">
        <f>IF($A220="","",IF(SUMIFS(Внески!$D:$D,Внески!$B:$B,$A220,Внески!$E:$E,"&gt;="&amp;DATE($B$1,5,1),Внески!$E:$E,"&lt;"&amp;DATE($B$1,6,1))=0,"",SUMIFS(Внески!$D:$D,Внески!$B:$B,$A220,Внески!$E:$E,"&gt;="&amp;DATE($B$1,5,1),Внески!$E:$E,"&lt;"&amp;DATE($B$1,6,1))))</f>
        <v/>
      </c>
      <c r="I220">
        <f>IF($A220="","",IF(SUMIFS(Внески!$D:$D,Внески!$B:$B,$A220,Внески!$E:$E,"&gt;="&amp;DATE($B$1,6,1),Внески!$E:$E,"&lt;"&amp;DATE($B$1,7,1))=0,"",SUMIFS(Внески!$D:$D,Внески!$B:$B,$A220,Внески!$E:$E,"&gt;="&amp;DATE($B$1,6,1),Внески!$E:$E,"&lt;"&amp;DATE($B$1,7,1))))</f>
        <v/>
      </c>
      <c r="J220">
        <f>IF($A220="","",IF(SUMIFS(Внески!$D:$D,Внески!$B:$B,$A220,Внески!$E:$E,"&gt;="&amp;DATE($B$1,7,1),Внески!$E:$E,"&lt;"&amp;DATE($B$1,8,1))=0,"",SUMIFS(Внески!$D:$D,Внески!$B:$B,$A220,Внески!$E:$E,"&gt;="&amp;DATE($B$1,7,1),Внески!$E:$E,"&lt;"&amp;DATE($B$1,8,1))))</f>
        <v/>
      </c>
      <c r="K220">
        <f>IF($A220="","",IF(SUMIFS(Внески!$D:$D,Внески!$B:$B,$A220,Внески!$E:$E,"&gt;="&amp;DATE($B$1,8,1),Внески!$E:$E,"&lt;"&amp;DATE($B$1,9,1))=0,"",SUMIFS(Внески!$D:$D,Внески!$B:$B,$A220,Внески!$E:$E,"&gt;="&amp;DATE($B$1,8,1),Внески!$E:$E,"&lt;"&amp;DATE($B$1,9,1))))</f>
        <v/>
      </c>
      <c r="L220">
        <f>IF($A220="","",IF(SUMIFS(Внески!$D:$D,Внески!$B:$B,$A220,Внески!$E:$E,"&gt;="&amp;DATE($B$1,9,1),Внески!$E:$E,"&lt;"&amp;DATE($B$1,10,1))=0,"",SUMIFS(Внески!$D:$D,Внески!$B:$B,$A220,Внески!$E:$E,"&gt;="&amp;DATE($B$1,9,1),Внески!$E:$E,"&lt;"&amp;DATE($B$1,10,1))))</f>
        <v/>
      </c>
      <c r="M220">
        <f>IF($A220="","",IF(SUMIFS(Внески!$D:$D,Внески!$B:$B,$A220,Внески!$E:$E,"&gt;="&amp;DATE($B$1,10,1),Внески!$E:$E,"&lt;"&amp;DATE($B$1,11,1))=0,"",SUMIFS(Внески!$D:$D,Внески!$B:$B,$A220,Внески!$E:$E,"&gt;="&amp;DATE($B$1,10,1),Внески!$E:$E,"&lt;"&amp;DATE($B$1,11,1))))</f>
        <v/>
      </c>
      <c r="N220">
        <f>IF($A220="","",IF(SUMIFS(Внески!$D:$D,Внески!$B:$B,$A220,Внески!$E:$E,"&gt;="&amp;DATE($B$1,11,1),Внески!$E:$E,"&lt;"&amp;DATE($B$1,12,1))=0,"",SUMIFS(Внески!$D:$D,Внески!$B:$B,$A220,Внески!$E:$E,"&gt;="&amp;DATE($B$1,11,1),Внески!$E:$E,"&lt;"&amp;DATE($B$1,12,1))))</f>
        <v/>
      </c>
      <c r="O220">
        <f>IF($A220="","",IF(SUMIFS(Внески!$D:$D,Внески!$B:$B,$A220,Внески!$E:$E,"&gt;="&amp;DATE($B$1,12,1),Внески!$E:$E,"&lt;"&amp;DATE($B$1,13,1))=0,"",SUMIFS(Внески!$D:$D,Внески!$B:$B,$A220,Внески!$E:$E,"&gt;="&amp;DATE($B$1,12,1),Внески!$E:$E,"&lt;"&amp;DATE($B$1,13,1))))</f>
        <v/>
      </c>
      <c r="P220">
        <f>IF(A220="","",SUM(D220:O220))</f>
        <v/>
      </c>
    </row>
    <row r="221">
      <c r="A221">
        <f>IF(Члени!A219="","",Члени!A219)</f>
        <v/>
      </c>
      <c r="B221">
        <f>IF(A221="","",Члени!B219&amp;" "&amp;Члени!C219)</f>
        <v/>
      </c>
      <c r="C221">
        <f>IF(A221="","",Члени!H219)</f>
        <v/>
      </c>
      <c r="D221">
        <f>IF($A221="","",IF(SUMIFS(Внески!$D:$D,Внески!$B:$B,$A221,Внески!$E:$E,"&gt;="&amp;DATE($B$1,1,1),Внески!$E:$E,"&lt;"&amp;DATE($B$1,2,1))=0,"",SUMIFS(Внески!$D:$D,Внески!$B:$B,$A221,Внески!$E:$E,"&gt;="&amp;DATE($B$1,1,1),Внески!$E:$E,"&lt;"&amp;DATE($B$1,2,1))))</f>
        <v/>
      </c>
      <c r="E221">
        <f>IF($A221="","",IF(SUMIFS(Внески!$D:$D,Внески!$B:$B,$A221,Внески!$E:$E,"&gt;="&amp;DATE($B$1,2,1),Внески!$E:$E,"&lt;"&amp;DATE($B$1,3,1))=0,"",SUMIFS(Внески!$D:$D,Внески!$B:$B,$A221,Внески!$E:$E,"&gt;="&amp;DATE($B$1,2,1),Внески!$E:$E,"&lt;"&amp;DATE($B$1,3,1))))</f>
        <v/>
      </c>
      <c r="F221">
        <f>IF($A221="","",IF(SUMIFS(Внески!$D:$D,Внески!$B:$B,$A221,Внески!$E:$E,"&gt;="&amp;DATE($B$1,3,1),Внески!$E:$E,"&lt;"&amp;DATE($B$1,4,1))=0,"",SUMIFS(Внески!$D:$D,Внески!$B:$B,$A221,Внески!$E:$E,"&gt;="&amp;DATE($B$1,3,1),Внески!$E:$E,"&lt;"&amp;DATE($B$1,4,1))))</f>
        <v/>
      </c>
      <c r="G221">
        <f>IF($A221="","",IF(SUMIFS(Внески!$D:$D,Внески!$B:$B,$A221,Внески!$E:$E,"&gt;="&amp;DATE($B$1,4,1),Внески!$E:$E,"&lt;"&amp;DATE($B$1,5,1))=0,"",SUMIFS(Внески!$D:$D,Внески!$B:$B,$A221,Внески!$E:$E,"&gt;="&amp;DATE($B$1,4,1),Внески!$E:$E,"&lt;"&amp;DATE($B$1,5,1))))</f>
        <v/>
      </c>
      <c r="H221">
        <f>IF($A221="","",IF(SUMIFS(Внески!$D:$D,Внески!$B:$B,$A221,Внески!$E:$E,"&gt;="&amp;DATE($B$1,5,1),Внески!$E:$E,"&lt;"&amp;DATE($B$1,6,1))=0,"",SUMIFS(Внески!$D:$D,Внески!$B:$B,$A221,Внески!$E:$E,"&gt;="&amp;DATE($B$1,5,1),Внески!$E:$E,"&lt;"&amp;DATE($B$1,6,1))))</f>
        <v/>
      </c>
      <c r="I221">
        <f>IF($A221="","",IF(SUMIFS(Внески!$D:$D,Внески!$B:$B,$A221,Внески!$E:$E,"&gt;="&amp;DATE($B$1,6,1),Внески!$E:$E,"&lt;"&amp;DATE($B$1,7,1))=0,"",SUMIFS(Внески!$D:$D,Внески!$B:$B,$A221,Внески!$E:$E,"&gt;="&amp;DATE($B$1,6,1),Внески!$E:$E,"&lt;"&amp;DATE($B$1,7,1))))</f>
        <v/>
      </c>
      <c r="J221">
        <f>IF($A221="","",IF(SUMIFS(Внески!$D:$D,Внески!$B:$B,$A221,Внески!$E:$E,"&gt;="&amp;DATE($B$1,7,1),Внески!$E:$E,"&lt;"&amp;DATE($B$1,8,1))=0,"",SUMIFS(Внески!$D:$D,Внески!$B:$B,$A221,Внески!$E:$E,"&gt;="&amp;DATE($B$1,7,1),Внески!$E:$E,"&lt;"&amp;DATE($B$1,8,1))))</f>
        <v/>
      </c>
      <c r="K221">
        <f>IF($A221="","",IF(SUMIFS(Внески!$D:$D,Внески!$B:$B,$A221,Внески!$E:$E,"&gt;="&amp;DATE($B$1,8,1),Внески!$E:$E,"&lt;"&amp;DATE($B$1,9,1))=0,"",SUMIFS(Внески!$D:$D,Внески!$B:$B,$A221,Внески!$E:$E,"&gt;="&amp;DATE($B$1,8,1),Внески!$E:$E,"&lt;"&amp;DATE($B$1,9,1))))</f>
        <v/>
      </c>
      <c r="L221">
        <f>IF($A221="","",IF(SUMIFS(Внески!$D:$D,Внески!$B:$B,$A221,Внески!$E:$E,"&gt;="&amp;DATE($B$1,9,1),Внески!$E:$E,"&lt;"&amp;DATE($B$1,10,1))=0,"",SUMIFS(Внески!$D:$D,Внески!$B:$B,$A221,Внески!$E:$E,"&gt;="&amp;DATE($B$1,9,1),Внески!$E:$E,"&lt;"&amp;DATE($B$1,10,1))))</f>
        <v/>
      </c>
      <c r="M221">
        <f>IF($A221="","",IF(SUMIFS(Внески!$D:$D,Внески!$B:$B,$A221,Внески!$E:$E,"&gt;="&amp;DATE($B$1,10,1),Внески!$E:$E,"&lt;"&amp;DATE($B$1,11,1))=0,"",SUMIFS(Внески!$D:$D,Внески!$B:$B,$A221,Внески!$E:$E,"&gt;="&amp;DATE($B$1,10,1),Внески!$E:$E,"&lt;"&amp;DATE($B$1,11,1))))</f>
        <v/>
      </c>
      <c r="N221">
        <f>IF($A221="","",IF(SUMIFS(Внески!$D:$D,Внески!$B:$B,$A221,Внески!$E:$E,"&gt;="&amp;DATE($B$1,11,1),Внески!$E:$E,"&lt;"&amp;DATE($B$1,12,1))=0,"",SUMIFS(Внески!$D:$D,Внески!$B:$B,$A221,Внески!$E:$E,"&gt;="&amp;DATE($B$1,11,1),Внески!$E:$E,"&lt;"&amp;DATE($B$1,12,1))))</f>
        <v/>
      </c>
      <c r="O221">
        <f>IF($A221="","",IF(SUMIFS(Внески!$D:$D,Внески!$B:$B,$A221,Внески!$E:$E,"&gt;="&amp;DATE($B$1,12,1),Внески!$E:$E,"&lt;"&amp;DATE($B$1,13,1))=0,"",SUMIFS(Внески!$D:$D,Внески!$B:$B,$A221,Внески!$E:$E,"&gt;="&amp;DATE($B$1,12,1),Внески!$E:$E,"&lt;"&amp;DATE($B$1,13,1))))</f>
        <v/>
      </c>
      <c r="P221">
        <f>IF(A221="","",SUM(D221:O221))</f>
        <v/>
      </c>
    </row>
    <row r="222">
      <c r="A222">
        <f>IF(Члени!A220="","",Члени!A220)</f>
        <v/>
      </c>
      <c r="B222">
        <f>IF(A222="","",Члени!B220&amp;" "&amp;Члени!C220)</f>
        <v/>
      </c>
      <c r="C222">
        <f>IF(A222="","",Члени!H220)</f>
        <v/>
      </c>
      <c r="D222">
        <f>IF($A222="","",IF(SUMIFS(Внески!$D:$D,Внески!$B:$B,$A222,Внески!$E:$E,"&gt;="&amp;DATE($B$1,1,1),Внески!$E:$E,"&lt;"&amp;DATE($B$1,2,1))=0,"",SUMIFS(Внески!$D:$D,Внески!$B:$B,$A222,Внески!$E:$E,"&gt;="&amp;DATE($B$1,1,1),Внески!$E:$E,"&lt;"&amp;DATE($B$1,2,1))))</f>
        <v/>
      </c>
      <c r="E222">
        <f>IF($A222="","",IF(SUMIFS(Внески!$D:$D,Внески!$B:$B,$A222,Внески!$E:$E,"&gt;="&amp;DATE($B$1,2,1),Внески!$E:$E,"&lt;"&amp;DATE($B$1,3,1))=0,"",SUMIFS(Внески!$D:$D,Внески!$B:$B,$A222,Внески!$E:$E,"&gt;="&amp;DATE($B$1,2,1),Внески!$E:$E,"&lt;"&amp;DATE($B$1,3,1))))</f>
        <v/>
      </c>
      <c r="F222">
        <f>IF($A222="","",IF(SUMIFS(Внески!$D:$D,Внески!$B:$B,$A222,Внески!$E:$E,"&gt;="&amp;DATE($B$1,3,1),Внески!$E:$E,"&lt;"&amp;DATE($B$1,4,1))=0,"",SUMIFS(Внески!$D:$D,Внески!$B:$B,$A222,Внески!$E:$E,"&gt;="&amp;DATE($B$1,3,1),Внески!$E:$E,"&lt;"&amp;DATE($B$1,4,1))))</f>
        <v/>
      </c>
      <c r="G222">
        <f>IF($A222="","",IF(SUMIFS(Внески!$D:$D,Внески!$B:$B,$A222,Внески!$E:$E,"&gt;="&amp;DATE($B$1,4,1),Внески!$E:$E,"&lt;"&amp;DATE($B$1,5,1))=0,"",SUMIFS(Внески!$D:$D,Внески!$B:$B,$A222,Внески!$E:$E,"&gt;="&amp;DATE($B$1,4,1),Внески!$E:$E,"&lt;"&amp;DATE($B$1,5,1))))</f>
        <v/>
      </c>
      <c r="H222">
        <f>IF($A222="","",IF(SUMIFS(Внески!$D:$D,Внески!$B:$B,$A222,Внески!$E:$E,"&gt;="&amp;DATE($B$1,5,1),Внески!$E:$E,"&lt;"&amp;DATE($B$1,6,1))=0,"",SUMIFS(Внески!$D:$D,Внески!$B:$B,$A222,Внески!$E:$E,"&gt;="&amp;DATE($B$1,5,1),Внески!$E:$E,"&lt;"&amp;DATE($B$1,6,1))))</f>
        <v/>
      </c>
      <c r="I222">
        <f>IF($A222="","",IF(SUMIFS(Внески!$D:$D,Внески!$B:$B,$A222,Внески!$E:$E,"&gt;="&amp;DATE($B$1,6,1),Внески!$E:$E,"&lt;"&amp;DATE($B$1,7,1))=0,"",SUMIFS(Внески!$D:$D,Внески!$B:$B,$A222,Внески!$E:$E,"&gt;="&amp;DATE($B$1,6,1),Внески!$E:$E,"&lt;"&amp;DATE($B$1,7,1))))</f>
        <v/>
      </c>
      <c r="J222">
        <f>IF($A222="","",IF(SUMIFS(Внески!$D:$D,Внески!$B:$B,$A222,Внески!$E:$E,"&gt;="&amp;DATE($B$1,7,1),Внески!$E:$E,"&lt;"&amp;DATE($B$1,8,1))=0,"",SUMIFS(Внески!$D:$D,Внески!$B:$B,$A222,Внески!$E:$E,"&gt;="&amp;DATE($B$1,7,1),Внески!$E:$E,"&lt;"&amp;DATE($B$1,8,1))))</f>
        <v/>
      </c>
      <c r="K222">
        <f>IF($A222="","",IF(SUMIFS(Внески!$D:$D,Внески!$B:$B,$A222,Внески!$E:$E,"&gt;="&amp;DATE($B$1,8,1),Внески!$E:$E,"&lt;"&amp;DATE($B$1,9,1))=0,"",SUMIFS(Внески!$D:$D,Внески!$B:$B,$A222,Внески!$E:$E,"&gt;="&amp;DATE($B$1,8,1),Внески!$E:$E,"&lt;"&amp;DATE($B$1,9,1))))</f>
        <v/>
      </c>
      <c r="L222">
        <f>IF($A222="","",IF(SUMIFS(Внески!$D:$D,Внески!$B:$B,$A222,Внески!$E:$E,"&gt;="&amp;DATE($B$1,9,1),Внески!$E:$E,"&lt;"&amp;DATE($B$1,10,1))=0,"",SUMIFS(Внески!$D:$D,Внески!$B:$B,$A222,Внески!$E:$E,"&gt;="&amp;DATE($B$1,9,1),Внески!$E:$E,"&lt;"&amp;DATE($B$1,10,1))))</f>
        <v/>
      </c>
      <c r="M222">
        <f>IF($A222="","",IF(SUMIFS(Внески!$D:$D,Внески!$B:$B,$A222,Внески!$E:$E,"&gt;="&amp;DATE($B$1,10,1),Внески!$E:$E,"&lt;"&amp;DATE($B$1,11,1))=0,"",SUMIFS(Внески!$D:$D,Внески!$B:$B,$A222,Внески!$E:$E,"&gt;="&amp;DATE($B$1,10,1),Внески!$E:$E,"&lt;"&amp;DATE($B$1,11,1))))</f>
        <v/>
      </c>
      <c r="N222">
        <f>IF($A222="","",IF(SUMIFS(Внески!$D:$D,Внески!$B:$B,$A222,Внески!$E:$E,"&gt;="&amp;DATE($B$1,11,1),Внески!$E:$E,"&lt;"&amp;DATE($B$1,12,1))=0,"",SUMIFS(Внески!$D:$D,Внески!$B:$B,$A222,Внески!$E:$E,"&gt;="&amp;DATE($B$1,11,1),Внески!$E:$E,"&lt;"&amp;DATE($B$1,12,1))))</f>
        <v/>
      </c>
      <c r="O222">
        <f>IF($A222="","",IF(SUMIFS(Внески!$D:$D,Внески!$B:$B,$A222,Внески!$E:$E,"&gt;="&amp;DATE($B$1,12,1),Внески!$E:$E,"&lt;"&amp;DATE($B$1,13,1))=0,"",SUMIFS(Внески!$D:$D,Внески!$B:$B,$A222,Внески!$E:$E,"&gt;="&amp;DATE($B$1,12,1),Внески!$E:$E,"&lt;"&amp;DATE($B$1,13,1))))</f>
        <v/>
      </c>
      <c r="P222">
        <f>IF(A222="","",SUM(D222:O222))</f>
        <v/>
      </c>
    </row>
    <row r="223">
      <c r="A223">
        <f>IF(Члени!A221="","",Члени!A221)</f>
        <v/>
      </c>
      <c r="B223">
        <f>IF(A223="","",Члени!B221&amp;" "&amp;Члени!C221)</f>
        <v/>
      </c>
      <c r="C223">
        <f>IF(A223="","",Члени!H221)</f>
        <v/>
      </c>
      <c r="D223">
        <f>IF($A223="","",IF(SUMIFS(Внески!$D:$D,Внески!$B:$B,$A223,Внески!$E:$E,"&gt;="&amp;DATE($B$1,1,1),Внески!$E:$E,"&lt;"&amp;DATE($B$1,2,1))=0,"",SUMIFS(Внески!$D:$D,Внески!$B:$B,$A223,Внески!$E:$E,"&gt;="&amp;DATE($B$1,1,1),Внески!$E:$E,"&lt;"&amp;DATE($B$1,2,1))))</f>
        <v/>
      </c>
      <c r="E223">
        <f>IF($A223="","",IF(SUMIFS(Внески!$D:$D,Внески!$B:$B,$A223,Внески!$E:$E,"&gt;="&amp;DATE($B$1,2,1),Внески!$E:$E,"&lt;"&amp;DATE($B$1,3,1))=0,"",SUMIFS(Внески!$D:$D,Внески!$B:$B,$A223,Внески!$E:$E,"&gt;="&amp;DATE($B$1,2,1),Внески!$E:$E,"&lt;"&amp;DATE($B$1,3,1))))</f>
        <v/>
      </c>
      <c r="F223">
        <f>IF($A223="","",IF(SUMIFS(Внески!$D:$D,Внески!$B:$B,$A223,Внески!$E:$E,"&gt;="&amp;DATE($B$1,3,1),Внески!$E:$E,"&lt;"&amp;DATE($B$1,4,1))=0,"",SUMIFS(Внески!$D:$D,Внески!$B:$B,$A223,Внески!$E:$E,"&gt;="&amp;DATE($B$1,3,1),Внески!$E:$E,"&lt;"&amp;DATE($B$1,4,1))))</f>
        <v/>
      </c>
      <c r="G223">
        <f>IF($A223="","",IF(SUMIFS(Внески!$D:$D,Внески!$B:$B,$A223,Внески!$E:$E,"&gt;="&amp;DATE($B$1,4,1),Внески!$E:$E,"&lt;"&amp;DATE($B$1,5,1))=0,"",SUMIFS(Внески!$D:$D,Внески!$B:$B,$A223,Внески!$E:$E,"&gt;="&amp;DATE($B$1,4,1),Внески!$E:$E,"&lt;"&amp;DATE($B$1,5,1))))</f>
        <v/>
      </c>
      <c r="H223">
        <f>IF($A223="","",IF(SUMIFS(Внески!$D:$D,Внески!$B:$B,$A223,Внески!$E:$E,"&gt;="&amp;DATE($B$1,5,1),Внески!$E:$E,"&lt;"&amp;DATE($B$1,6,1))=0,"",SUMIFS(Внески!$D:$D,Внески!$B:$B,$A223,Внески!$E:$E,"&gt;="&amp;DATE($B$1,5,1),Внески!$E:$E,"&lt;"&amp;DATE($B$1,6,1))))</f>
        <v/>
      </c>
      <c r="I223">
        <f>IF($A223="","",IF(SUMIFS(Внески!$D:$D,Внески!$B:$B,$A223,Внески!$E:$E,"&gt;="&amp;DATE($B$1,6,1),Внески!$E:$E,"&lt;"&amp;DATE($B$1,7,1))=0,"",SUMIFS(Внески!$D:$D,Внески!$B:$B,$A223,Внески!$E:$E,"&gt;="&amp;DATE($B$1,6,1),Внески!$E:$E,"&lt;"&amp;DATE($B$1,7,1))))</f>
        <v/>
      </c>
      <c r="J223">
        <f>IF($A223="","",IF(SUMIFS(Внески!$D:$D,Внески!$B:$B,$A223,Внески!$E:$E,"&gt;="&amp;DATE($B$1,7,1),Внески!$E:$E,"&lt;"&amp;DATE($B$1,8,1))=0,"",SUMIFS(Внески!$D:$D,Внески!$B:$B,$A223,Внески!$E:$E,"&gt;="&amp;DATE($B$1,7,1),Внески!$E:$E,"&lt;"&amp;DATE($B$1,8,1))))</f>
        <v/>
      </c>
      <c r="K223">
        <f>IF($A223="","",IF(SUMIFS(Внески!$D:$D,Внески!$B:$B,$A223,Внески!$E:$E,"&gt;="&amp;DATE($B$1,8,1),Внески!$E:$E,"&lt;"&amp;DATE($B$1,9,1))=0,"",SUMIFS(Внески!$D:$D,Внески!$B:$B,$A223,Внески!$E:$E,"&gt;="&amp;DATE($B$1,8,1),Внески!$E:$E,"&lt;"&amp;DATE($B$1,9,1))))</f>
        <v/>
      </c>
      <c r="L223">
        <f>IF($A223="","",IF(SUMIFS(Внески!$D:$D,Внески!$B:$B,$A223,Внески!$E:$E,"&gt;="&amp;DATE($B$1,9,1),Внески!$E:$E,"&lt;"&amp;DATE($B$1,10,1))=0,"",SUMIFS(Внески!$D:$D,Внески!$B:$B,$A223,Внески!$E:$E,"&gt;="&amp;DATE($B$1,9,1),Внески!$E:$E,"&lt;"&amp;DATE($B$1,10,1))))</f>
        <v/>
      </c>
      <c r="M223">
        <f>IF($A223="","",IF(SUMIFS(Внески!$D:$D,Внески!$B:$B,$A223,Внески!$E:$E,"&gt;="&amp;DATE($B$1,10,1),Внески!$E:$E,"&lt;"&amp;DATE($B$1,11,1))=0,"",SUMIFS(Внески!$D:$D,Внески!$B:$B,$A223,Внески!$E:$E,"&gt;="&amp;DATE($B$1,10,1),Внески!$E:$E,"&lt;"&amp;DATE($B$1,11,1))))</f>
        <v/>
      </c>
      <c r="N223">
        <f>IF($A223="","",IF(SUMIFS(Внески!$D:$D,Внески!$B:$B,$A223,Внески!$E:$E,"&gt;="&amp;DATE($B$1,11,1),Внески!$E:$E,"&lt;"&amp;DATE($B$1,12,1))=0,"",SUMIFS(Внески!$D:$D,Внески!$B:$B,$A223,Внески!$E:$E,"&gt;="&amp;DATE($B$1,11,1),Внески!$E:$E,"&lt;"&amp;DATE($B$1,12,1))))</f>
        <v/>
      </c>
      <c r="O223">
        <f>IF($A223="","",IF(SUMIFS(Внески!$D:$D,Внески!$B:$B,$A223,Внески!$E:$E,"&gt;="&amp;DATE($B$1,12,1),Внески!$E:$E,"&lt;"&amp;DATE($B$1,13,1))=0,"",SUMIFS(Внески!$D:$D,Внески!$B:$B,$A223,Внески!$E:$E,"&gt;="&amp;DATE($B$1,12,1),Внески!$E:$E,"&lt;"&amp;DATE($B$1,13,1))))</f>
        <v/>
      </c>
      <c r="P223">
        <f>IF(A223="","",SUM(D223:O223))</f>
        <v/>
      </c>
    </row>
    <row r="224">
      <c r="A224">
        <f>IF(Члени!A222="","",Члени!A222)</f>
        <v/>
      </c>
      <c r="B224">
        <f>IF(A224="","",Члени!B222&amp;" "&amp;Члени!C222)</f>
        <v/>
      </c>
      <c r="C224">
        <f>IF(A224="","",Члени!H222)</f>
        <v/>
      </c>
      <c r="D224">
        <f>IF($A224="","",IF(SUMIFS(Внески!$D:$D,Внески!$B:$B,$A224,Внески!$E:$E,"&gt;="&amp;DATE($B$1,1,1),Внески!$E:$E,"&lt;"&amp;DATE($B$1,2,1))=0,"",SUMIFS(Внески!$D:$D,Внески!$B:$B,$A224,Внески!$E:$E,"&gt;="&amp;DATE($B$1,1,1),Внески!$E:$E,"&lt;"&amp;DATE($B$1,2,1))))</f>
        <v/>
      </c>
      <c r="E224">
        <f>IF($A224="","",IF(SUMIFS(Внески!$D:$D,Внески!$B:$B,$A224,Внески!$E:$E,"&gt;="&amp;DATE($B$1,2,1),Внески!$E:$E,"&lt;"&amp;DATE($B$1,3,1))=0,"",SUMIFS(Внески!$D:$D,Внески!$B:$B,$A224,Внески!$E:$E,"&gt;="&amp;DATE($B$1,2,1),Внески!$E:$E,"&lt;"&amp;DATE($B$1,3,1))))</f>
        <v/>
      </c>
      <c r="F224">
        <f>IF($A224="","",IF(SUMIFS(Внески!$D:$D,Внески!$B:$B,$A224,Внески!$E:$E,"&gt;="&amp;DATE($B$1,3,1),Внески!$E:$E,"&lt;"&amp;DATE($B$1,4,1))=0,"",SUMIFS(Внески!$D:$D,Внески!$B:$B,$A224,Внески!$E:$E,"&gt;="&amp;DATE($B$1,3,1),Внески!$E:$E,"&lt;"&amp;DATE($B$1,4,1))))</f>
        <v/>
      </c>
      <c r="G224">
        <f>IF($A224="","",IF(SUMIFS(Внески!$D:$D,Внески!$B:$B,$A224,Внески!$E:$E,"&gt;="&amp;DATE($B$1,4,1),Внески!$E:$E,"&lt;"&amp;DATE($B$1,5,1))=0,"",SUMIFS(Внески!$D:$D,Внески!$B:$B,$A224,Внески!$E:$E,"&gt;="&amp;DATE($B$1,4,1),Внески!$E:$E,"&lt;"&amp;DATE($B$1,5,1))))</f>
        <v/>
      </c>
      <c r="H224">
        <f>IF($A224="","",IF(SUMIFS(Внески!$D:$D,Внески!$B:$B,$A224,Внески!$E:$E,"&gt;="&amp;DATE($B$1,5,1),Внески!$E:$E,"&lt;"&amp;DATE($B$1,6,1))=0,"",SUMIFS(Внески!$D:$D,Внески!$B:$B,$A224,Внески!$E:$E,"&gt;="&amp;DATE($B$1,5,1),Внески!$E:$E,"&lt;"&amp;DATE($B$1,6,1))))</f>
        <v/>
      </c>
      <c r="I224">
        <f>IF($A224="","",IF(SUMIFS(Внески!$D:$D,Внески!$B:$B,$A224,Внески!$E:$E,"&gt;="&amp;DATE($B$1,6,1),Внески!$E:$E,"&lt;"&amp;DATE($B$1,7,1))=0,"",SUMIFS(Внески!$D:$D,Внески!$B:$B,$A224,Внески!$E:$E,"&gt;="&amp;DATE($B$1,6,1),Внески!$E:$E,"&lt;"&amp;DATE($B$1,7,1))))</f>
        <v/>
      </c>
      <c r="J224">
        <f>IF($A224="","",IF(SUMIFS(Внески!$D:$D,Внески!$B:$B,$A224,Внески!$E:$E,"&gt;="&amp;DATE($B$1,7,1),Внески!$E:$E,"&lt;"&amp;DATE($B$1,8,1))=0,"",SUMIFS(Внески!$D:$D,Внески!$B:$B,$A224,Внески!$E:$E,"&gt;="&amp;DATE($B$1,7,1),Внески!$E:$E,"&lt;"&amp;DATE($B$1,8,1))))</f>
        <v/>
      </c>
      <c r="K224">
        <f>IF($A224="","",IF(SUMIFS(Внески!$D:$D,Внески!$B:$B,$A224,Внески!$E:$E,"&gt;="&amp;DATE($B$1,8,1),Внески!$E:$E,"&lt;"&amp;DATE($B$1,9,1))=0,"",SUMIFS(Внески!$D:$D,Внески!$B:$B,$A224,Внески!$E:$E,"&gt;="&amp;DATE($B$1,8,1),Внески!$E:$E,"&lt;"&amp;DATE($B$1,9,1))))</f>
        <v/>
      </c>
      <c r="L224">
        <f>IF($A224="","",IF(SUMIFS(Внески!$D:$D,Внески!$B:$B,$A224,Внески!$E:$E,"&gt;="&amp;DATE($B$1,9,1),Внески!$E:$E,"&lt;"&amp;DATE($B$1,10,1))=0,"",SUMIFS(Внески!$D:$D,Внески!$B:$B,$A224,Внески!$E:$E,"&gt;="&amp;DATE($B$1,9,1),Внески!$E:$E,"&lt;"&amp;DATE($B$1,10,1))))</f>
        <v/>
      </c>
      <c r="M224">
        <f>IF($A224="","",IF(SUMIFS(Внески!$D:$D,Внески!$B:$B,$A224,Внески!$E:$E,"&gt;="&amp;DATE($B$1,10,1),Внески!$E:$E,"&lt;"&amp;DATE($B$1,11,1))=0,"",SUMIFS(Внески!$D:$D,Внески!$B:$B,$A224,Внески!$E:$E,"&gt;="&amp;DATE($B$1,10,1),Внески!$E:$E,"&lt;"&amp;DATE($B$1,11,1))))</f>
        <v/>
      </c>
      <c r="N224">
        <f>IF($A224="","",IF(SUMIFS(Внески!$D:$D,Внески!$B:$B,$A224,Внески!$E:$E,"&gt;="&amp;DATE($B$1,11,1),Внески!$E:$E,"&lt;"&amp;DATE($B$1,12,1))=0,"",SUMIFS(Внески!$D:$D,Внески!$B:$B,$A224,Внески!$E:$E,"&gt;="&amp;DATE($B$1,11,1),Внески!$E:$E,"&lt;"&amp;DATE($B$1,12,1))))</f>
        <v/>
      </c>
      <c r="O224">
        <f>IF($A224="","",IF(SUMIFS(Внески!$D:$D,Внески!$B:$B,$A224,Внески!$E:$E,"&gt;="&amp;DATE($B$1,12,1),Внески!$E:$E,"&lt;"&amp;DATE($B$1,13,1))=0,"",SUMIFS(Внески!$D:$D,Внески!$B:$B,$A224,Внески!$E:$E,"&gt;="&amp;DATE($B$1,12,1),Внески!$E:$E,"&lt;"&amp;DATE($B$1,13,1))))</f>
        <v/>
      </c>
      <c r="P224">
        <f>IF(A224="","",SUM(D224:O224))</f>
        <v/>
      </c>
    </row>
    <row r="225">
      <c r="A225">
        <f>IF(Члени!A223="","",Члени!A223)</f>
        <v/>
      </c>
      <c r="B225">
        <f>IF(A225="","",Члени!B223&amp;" "&amp;Члени!C223)</f>
        <v/>
      </c>
      <c r="C225">
        <f>IF(A225="","",Члени!H223)</f>
        <v/>
      </c>
      <c r="D225">
        <f>IF($A225="","",IF(SUMIFS(Внески!$D:$D,Внески!$B:$B,$A225,Внески!$E:$E,"&gt;="&amp;DATE($B$1,1,1),Внески!$E:$E,"&lt;"&amp;DATE($B$1,2,1))=0,"",SUMIFS(Внески!$D:$D,Внески!$B:$B,$A225,Внески!$E:$E,"&gt;="&amp;DATE($B$1,1,1),Внески!$E:$E,"&lt;"&amp;DATE($B$1,2,1))))</f>
        <v/>
      </c>
      <c r="E225">
        <f>IF($A225="","",IF(SUMIFS(Внески!$D:$D,Внески!$B:$B,$A225,Внески!$E:$E,"&gt;="&amp;DATE($B$1,2,1),Внески!$E:$E,"&lt;"&amp;DATE($B$1,3,1))=0,"",SUMIFS(Внески!$D:$D,Внески!$B:$B,$A225,Внески!$E:$E,"&gt;="&amp;DATE($B$1,2,1),Внески!$E:$E,"&lt;"&amp;DATE($B$1,3,1))))</f>
        <v/>
      </c>
      <c r="F225">
        <f>IF($A225="","",IF(SUMIFS(Внески!$D:$D,Внески!$B:$B,$A225,Внески!$E:$E,"&gt;="&amp;DATE($B$1,3,1),Внески!$E:$E,"&lt;"&amp;DATE($B$1,4,1))=0,"",SUMIFS(Внески!$D:$D,Внески!$B:$B,$A225,Внески!$E:$E,"&gt;="&amp;DATE($B$1,3,1),Внески!$E:$E,"&lt;"&amp;DATE($B$1,4,1))))</f>
        <v/>
      </c>
      <c r="G225">
        <f>IF($A225="","",IF(SUMIFS(Внески!$D:$D,Внески!$B:$B,$A225,Внески!$E:$E,"&gt;="&amp;DATE($B$1,4,1),Внески!$E:$E,"&lt;"&amp;DATE($B$1,5,1))=0,"",SUMIFS(Внески!$D:$D,Внески!$B:$B,$A225,Внески!$E:$E,"&gt;="&amp;DATE($B$1,4,1),Внески!$E:$E,"&lt;"&amp;DATE($B$1,5,1))))</f>
        <v/>
      </c>
      <c r="H225">
        <f>IF($A225="","",IF(SUMIFS(Внески!$D:$D,Внески!$B:$B,$A225,Внески!$E:$E,"&gt;="&amp;DATE($B$1,5,1),Внески!$E:$E,"&lt;"&amp;DATE($B$1,6,1))=0,"",SUMIFS(Внески!$D:$D,Внески!$B:$B,$A225,Внески!$E:$E,"&gt;="&amp;DATE($B$1,5,1),Внески!$E:$E,"&lt;"&amp;DATE($B$1,6,1))))</f>
        <v/>
      </c>
      <c r="I225">
        <f>IF($A225="","",IF(SUMIFS(Внески!$D:$D,Внески!$B:$B,$A225,Внески!$E:$E,"&gt;="&amp;DATE($B$1,6,1),Внески!$E:$E,"&lt;"&amp;DATE($B$1,7,1))=0,"",SUMIFS(Внески!$D:$D,Внески!$B:$B,$A225,Внески!$E:$E,"&gt;="&amp;DATE($B$1,6,1),Внески!$E:$E,"&lt;"&amp;DATE($B$1,7,1))))</f>
        <v/>
      </c>
      <c r="J225">
        <f>IF($A225="","",IF(SUMIFS(Внески!$D:$D,Внески!$B:$B,$A225,Внески!$E:$E,"&gt;="&amp;DATE($B$1,7,1),Внески!$E:$E,"&lt;"&amp;DATE($B$1,8,1))=0,"",SUMIFS(Внески!$D:$D,Внески!$B:$B,$A225,Внески!$E:$E,"&gt;="&amp;DATE($B$1,7,1),Внески!$E:$E,"&lt;"&amp;DATE($B$1,8,1))))</f>
        <v/>
      </c>
      <c r="K225">
        <f>IF($A225="","",IF(SUMIFS(Внески!$D:$D,Внески!$B:$B,$A225,Внески!$E:$E,"&gt;="&amp;DATE($B$1,8,1),Внески!$E:$E,"&lt;"&amp;DATE($B$1,9,1))=0,"",SUMIFS(Внески!$D:$D,Внески!$B:$B,$A225,Внески!$E:$E,"&gt;="&amp;DATE($B$1,8,1),Внески!$E:$E,"&lt;"&amp;DATE($B$1,9,1))))</f>
        <v/>
      </c>
      <c r="L225">
        <f>IF($A225="","",IF(SUMIFS(Внески!$D:$D,Внески!$B:$B,$A225,Внески!$E:$E,"&gt;="&amp;DATE($B$1,9,1),Внески!$E:$E,"&lt;"&amp;DATE($B$1,10,1))=0,"",SUMIFS(Внески!$D:$D,Внески!$B:$B,$A225,Внески!$E:$E,"&gt;="&amp;DATE($B$1,9,1),Внески!$E:$E,"&lt;"&amp;DATE($B$1,10,1))))</f>
        <v/>
      </c>
      <c r="M225">
        <f>IF($A225="","",IF(SUMIFS(Внески!$D:$D,Внески!$B:$B,$A225,Внески!$E:$E,"&gt;="&amp;DATE($B$1,10,1),Внески!$E:$E,"&lt;"&amp;DATE($B$1,11,1))=0,"",SUMIFS(Внески!$D:$D,Внески!$B:$B,$A225,Внески!$E:$E,"&gt;="&amp;DATE($B$1,10,1),Внески!$E:$E,"&lt;"&amp;DATE($B$1,11,1))))</f>
        <v/>
      </c>
      <c r="N225">
        <f>IF($A225="","",IF(SUMIFS(Внески!$D:$D,Внески!$B:$B,$A225,Внески!$E:$E,"&gt;="&amp;DATE($B$1,11,1),Внески!$E:$E,"&lt;"&amp;DATE($B$1,12,1))=0,"",SUMIFS(Внески!$D:$D,Внески!$B:$B,$A225,Внески!$E:$E,"&gt;="&amp;DATE($B$1,11,1),Внески!$E:$E,"&lt;"&amp;DATE($B$1,12,1))))</f>
        <v/>
      </c>
      <c r="O225">
        <f>IF($A225="","",IF(SUMIFS(Внески!$D:$D,Внески!$B:$B,$A225,Внески!$E:$E,"&gt;="&amp;DATE($B$1,12,1),Внески!$E:$E,"&lt;"&amp;DATE($B$1,13,1))=0,"",SUMIFS(Внески!$D:$D,Внески!$B:$B,$A225,Внески!$E:$E,"&gt;="&amp;DATE($B$1,12,1),Внески!$E:$E,"&lt;"&amp;DATE($B$1,13,1))))</f>
        <v/>
      </c>
      <c r="P225">
        <f>IF(A225="","",SUM(D225:O225))</f>
        <v/>
      </c>
    </row>
    <row r="226">
      <c r="A226">
        <f>IF(Члени!A224="","",Члени!A224)</f>
        <v/>
      </c>
      <c r="B226">
        <f>IF(A226="","",Члени!B224&amp;" "&amp;Члени!C224)</f>
        <v/>
      </c>
      <c r="C226">
        <f>IF(A226="","",Члени!H224)</f>
        <v/>
      </c>
      <c r="D226">
        <f>IF($A226="","",IF(SUMIFS(Внески!$D:$D,Внески!$B:$B,$A226,Внески!$E:$E,"&gt;="&amp;DATE($B$1,1,1),Внески!$E:$E,"&lt;"&amp;DATE($B$1,2,1))=0,"",SUMIFS(Внески!$D:$D,Внески!$B:$B,$A226,Внески!$E:$E,"&gt;="&amp;DATE($B$1,1,1),Внески!$E:$E,"&lt;"&amp;DATE($B$1,2,1))))</f>
        <v/>
      </c>
      <c r="E226">
        <f>IF($A226="","",IF(SUMIFS(Внески!$D:$D,Внески!$B:$B,$A226,Внески!$E:$E,"&gt;="&amp;DATE($B$1,2,1),Внески!$E:$E,"&lt;"&amp;DATE($B$1,3,1))=0,"",SUMIFS(Внески!$D:$D,Внески!$B:$B,$A226,Внески!$E:$E,"&gt;="&amp;DATE($B$1,2,1),Внески!$E:$E,"&lt;"&amp;DATE($B$1,3,1))))</f>
        <v/>
      </c>
      <c r="F226">
        <f>IF($A226="","",IF(SUMIFS(Внески!$D:$D,Внески!$B:$B,$A226,Внески!$E:$E,"&gt;="&amp;DATE($B$1,3,1),Внески!$E:$E,"&lt;"&amp;DATE($B$1,4,1))=0,"",SUMIFS(Внески!$D:$D,Внески!$B:$B,$A226,Внески!$E:$E,"&gt;="&amp;DATE($B$1,3,1),Внески!$E:$E,"&lt;"&amp;DATE($B$1,4,1))))</f>
        <v/>
      </c>
      <c r="G226">
        <f>IF($A226="","",IF(SUMIFS(Внески!$D:$D,Внески!$B:$B,$A226,Внески!$E:$E,"&gt;="&amp;DATE($B$1,4,1),Внески!$E:$E,"&lt;"&amp;DATE($B$1,5,1))=0,"",SUMIFS(Внески!$D:$D,Внески!$B:$B,$A226,Внески!$E:$E,"&gt;="&amp;DATE($B$1,4,1),Внески!$E:$E,"&lt;"&amp;DATE($B$1,5,1))))</f>
        <v/>
      </c>
      <c r="H226">
        <f>IF($A226="","",IF(SUMIFS(Внески!$D:$D,Внески!$B:$B,$A226,Внески!$E:$E,"&gt;="&amp;DATE($B$1,5,1),Внески!$E:$E,"&lt;"&amp;DATE($B$1,6,1))=0,"",SUMIFS(Внески!$D:$D,Внески!$B:$B,$A226,Внески!$E:$E,"&gt;="&amp;DATE($B$1,5,1),Внески!$E:$E,"&lt;"&amp;DATE($B$1,6,1))))</f>
        <v/>
      </c>
      <c r="I226">
        <f>IF($A226="","",IF(SUMIFS(Внески!$D:$D,Внески!$B:$B,$A226,Внески!$E:$E,"&gt;="&amp;DATE($B$1,6,1),Внески!$E:$E,"&lt;"&amp;DATE($B$1,7,1))=0,"",SUMIFS(Внески!$D:$D,Внески!$B:$B,$A226,Внески!$E:$E,"&gt;="&amp;DATE($B$1,6,1),Внески!$E:$E,"&lt;"&amp;DATE($B$1,7,1))))</f>
        <v/>
      </c>
      <c r="J226">
        <f>IF($A226="","",IF(SUMIFS(Внески!$D:$D,Внески!$B:$B,$A226,Внески!$E:$E,"&gt;="&amp;DATE($B$1,7,1),Внески!$E:$E,"&lt;"&amp;DATE($B$1,8,1))=0,"",SUMIFS(Внески!$D:$D,Внески!$B:$B,$A226,Внески!$E:$E,"&gt;="&amp;DATE($B$1,7,1),Внески!$E:$E,"&lt;"&amp;DATE($B$1,8,1))))</f>
        <v/>
      </c>
      <c r="K226">
        <f>IF($A226="","",IF(SUMIFS(Внески!$D:$D,Внески!$B:$B,$A226,Внески!$E:$E,"&gt;="&amp;DATE($B$1,8,1),Внески!$E:$E,"&lt;"&amp;DATE($B$1,9,1))=0,"",SUMIFS(Внески!$D:$D,Внески!$B:$B,$A226,Внески!$E:$E,"&gt;="&amp;DATE($B$1,8,1),Внески!$E:$E,"&lt;"&amp;DATE($B$1,9,1))))</f>
        <v/>
      </c>
      <c r="L226">
        <f>IF($A226="","",IF(SUMIFS(Внески!$D:$D,Внески!$B:$B,$A226,Внески!$E:$E,"&gt;="&amp;DATE($B$1,9,1),Внески!$E:$E,"&lt;"&amp;DATE($B$1,10,1))=0,"",SUMIFS(Внески!$D:$D,Внески!$B:$B,$A226,Внески!$E:$E,"&gt;="&amp;DATE($B$1,9,1),Внески!$E:$E,"&lt;"&amp;DATE($B$1,10,1))))</f>
        <v/>
      </c>
      <c r="M226">
        <f>IF($A226="","",IF(SUMIFS(Внески!$D:$D,Внески!$B:$B,$A226,Внески!$E:$E,"&gt;="&amp;DATE($B$1,10,1),Внески!$E:$E,"&lt;"&amp;DATE($B$1,11,1))=0,"",SUMIFS(Внески!$D:$D,Внески!$B:$B,$A226,Внески!$E:$E,"&gt;="&amp;DATE($B$1,10,1),Внески!$E:$E,"&lt;"&amp;DATE($B$1,11,1))))</f>
        <v/>
      </c>
      <c r="N226">
        <f>IF($A226="","",IF(SUMIFS(Внески!$D:$D,Внески!$B:$B,$A226,Внески!$E:$E,"&gt;="&amp;DATE($B$1,11,1),Внески!$E:$E,"&lt;"&amp;DATE($B$1,12,1))=0,"",SUMIFS(Внески!$D:$D,Внески!$B:$B,$A226,Внески!$E:$E,"&gt;="&amp;DATE($B$1,11,1),Внески!$E:$E,"&lt;"&amp;DATE($B$1,12,1))))</f>
        <v/>
      </c>
      <c r="O226">
        <f>IF($A226="","",IF(SUMIFS(Внески!$D:$D,Внески!$B:$B,$A226,Внески!$E:$E,"&gt;="&amp;DATE($B$1,12,1),Внески!$E:$E,"&lt;"&amp;DATE($B$1,13,1))=0,"",SUMIFS(Внески!$D:$D,Внески!$B:$B,$A226,Внески!$E:$E,"&gt;="&amp;DATE($B$1,12,1),Внески!$E:$E,"&lt;"&amp;DATE($B$1,13,1))))</f>
        <v/>
      </c>
      <c r="P226">
        <f>IF(A226="","",SUM(D226:O226))</f>
        <v/>
      </c>
    </row>
    <row r="227">
      <c r="A227">
        <f>IF(Члени!A225="","",Члени!A225)</f>
        <v/>
      </c>
      <c r="B227">
        <f>IF(A227="","",Члени!B225&amp;" "&amp;Члени!C225)</f>
        <v/>
      </c>
      <c r="C227">
        <f>IF(A227="","",Члени!H225)</f>
        <v/>
      </c>
      <c r="D227">
        <f>IF($A227="","",IF(SUMIFS(Внески!$D:$D,Внески!$B:$B,$A227,Внески!$E:$E,"&gt;="&amp;DATE($B$1,1,1),Внески!$E:$E,"&lt;"&amp;DATE($B$1,2,1))=0,"",SUMIFS(Внески!$D:$D,Внески!$B:$B,$A227,Внески!$E:$E,"&gt;="&amp;DATE($B$1,1,1),Внески!$E:$E,"&lt;"&amp;DATE($B$1,2,1))))</f>
        <v/>
      </c>
      <c r="E227">
        <f>IF($A227="","",IF(SUMIFS(Внески!$D:$D,Внески!$B:$B,$A227,Внески!$E:$E,"&gt;="&amp;DATE($B$1,2,1),Внески!$E:$E,"&lt;"&amp;DATE($B$1,3,1))=0,"",SUMIFS(Внески!$D:$D,Внески!$B:$B,$A227,Внески!$E:$E,"&gt;="&amp;DATE($B$1,2,1),Внески!$E:$E,"&lt;"&amp;DATE($B$1,3,1))))</f>
        <v/>
      </c>
      <c r="F227">
        <f>IF($A227="","",IF(SUMIFS(Внески!$D:$D,Внески!$B:$B,$A227,Внески!$E:$E,"&gt;="&amp;DATE($B$1,3,1),Внески!$E:$E,"&lt;"&amp;DATE($B$1,4,1))=0,"",SUMIFS(Внески!$D:$D,Внески!$B:$B,$A227,Внески!$E:$E,"&gt;="&amp;DATE($B$1,3,1),Внески!$E:$E,"&lt;"&amp;DATE($B$1,4,1))))</f>
        <v/>
      </c>
      <c r="G227">
        <f>IF($A227="","",IF(SUMIFS(Внески!$D:$D,Внески!$B:$B,$A227,Внески!$E:$E,"&gt;="&amp;DATE($B$1,4,1),Внески!$E:$E,"&lt;"&amp;DATE($B$1,5,1))=0,"",SUMIFS(Внески!$D:$D,Внески!$B:$B,$A227,Внески!$E:$E,"&gt;="&amp;DATE($B$1,4,1),Внески!$E:$E,"&lt;"&amp;DATE($B$1,5,1))))</f>
        <v/>
      </c>
      <c r="H227">
        <f>IF($A227="","",IF(SUMIFS(Внески!$D:$D,Внески!$B:$B,$A227,Внески!$E:$E,"&gt;="&amp;DATE($B$1,5,1),Внески!$E:$E,"&lt;"&amp;DATE($B$1,6,1))=0,"",SUMIFS(Внески!$D:$D,Внески!$B:$B,$A227,Внески!$E:$E,"&gt;="&amp;DATE($B$1,5,1),Внески!$E:$E,"&lt;"&amp;DATE($B$1,6,1))))</f>
        <v/>
      </c>
      <c r="I227">
        <f>IF($A227="","",IF(SUMIFS(Внески!$D:$D,Внески!$B:$B,$A227,Внески!$E:$E,"&gt;="&amp;DATE($B$1,6,1),Внески!$E:$E,"&lt;"&amp;DATE($B$1,7,1))=0,"",SUMIFS(Внески!$D:$D,Внески!$B:$B,$A227,Внески!$E:$E,"&gt;="&amp;DATE($B$1,6,1),Внески!$E:$E,"&lt;"&amp;DATE($B$1,7,1))))</f>
        <v/>
      </c>
      <c r="J227">
        <f>IF($A227="","",IF(SUMIFS(Внески!$D:$D,Внески!$B:$B,$A227,Внески!$E:$E,"&gt;="&amp;DATE($B$1,7,1),Внески!$E:$E,"&lt;"&amp;DATE($B$1,8,1))=0,"",SUMIFS(Внески!$D:$D,Внески!$B:$B,$A227,Внески!$E:$E,"&gt;="&amp;DATE($B$1,7,1),Внески!$E:$E,"&lt;"&amp;DATE($B$1,8,1))))</f>
        <v/>
      </c>
      <c r="K227">
        <f>IF($A227="","",IF(SUMIFS(Внески!$D:$D,Внески!$B:$B,$A227,Внески!$E:$E,"&gt;="&amp;DATE($B$1,8,1),Внески!$E:$E,"&lt;"&amp;DATE($B$1,9,1))=0,"",SUMIFS(Внески!$D:$D,Внески!$B:$B,$A227,Внески!$E:$E,"&gt;="&amp;DATE($B$1,8,1),Внески!$E:$E,"&lt;"&amp;DATE($B$1,9,1))))</f>
        <v/>
      </c>
      <c r="L227">
        <f>IF($A227="","",IF(SUMIFS(Внески!$D:$D,Внески!$B:$B,$A227,Внески!$E:$E,"&gt;="&amp;DATE($B$1,9,1),Внески!$E:$E,"&lt;"&amp;DATE($B$1,10,1))=0,"",SUMIFS(Внески!$D:$D,Внески!$B:$B,$A227,Внески!$E:$E,"&gt;="&amp;DATE($B$1,9,1),Внески!$E:$E,"&lt;"&amp;DATE($B$1,10,1))))</f>
        <v/>
      </c>
      <c r="M227">
        <f>IF($A227="","",IF(SUMIFS(Внески!$D:$D,Внески!$B:$B,$A227,Внески!$E:$E,"&gt;="&amp;DATE($B$1,10,1),Внески!$E:$E,"&lt;"&amp;DATE($B$1,11,1))=0,"",SUMIFS(Внески!$D:$D,Внески!$B:$B,$A227,Внески!$E:$E,"&gt;="&amp;DATE($B$1,10,1),Внески!$E:$E,"&lt;"&amp;DATE($B$1,11,1))))</f>
        <v/>
      </c>
      <c r="N227">
        <f>IF($A227="","",IF(SUMIFS(Внески!$D:$D,Внески!$B:$B,$A227,Внески!$E:$E,"&gt;="&amp;DATE($B$1,11,1),Внески!$E:$E,"&lt;"&amp;DATE($B$1,12,1))=0,"",SUMIFS(Внески!$D:$D,Внески!$B:$B,$A227,Внески!$E:$E,"&gt;="&amp;DATE($B$1,11,1),Внески!$E:$E,"&lt;"&amp;DATE($B$1,12,1))))</f>
        <v/>
      </c>
      <c r="O227">
        <f>IF($A227="","",IF(SUMIFS(Внески!$D:$D,Внески!$B:$B,$A227,Внески!$E:$E,"&gt;="&amp;DATE($B$1,12,1),Внески!$E:$E,"&lt;"&amp;DATE($B$1,13,1))=0,"",SUMIFS(Внески!$D:$D,Внески!$B:$B,$A227,Внески!$E:$E,"&gt;="&amp;DATE($B$1,12,1),Внески!$E:$E,"&lt;"&amp;DATE($B$1,13,1))))</f>
        <v/>
      </c>
      <c r="P227">
        <f>IF(A227="","",SUM(D227:O227))</f>
        <v/>
      </c>
    </row>
    <row r="228">
      <c r="A228">
        <f>IF(Члени!A226="","",Члени!A226)</f>
        <v/>
      </c>
      <c r="B228">
        <f>IF(A228="","",Члени!B226&amp;" "&amp;Члени!C226)</f>
        <v/>
      </c>
      <c r="C228">
        <f>IF(A228="","",Члени!H226)</f>
        <v/>
      </c>
      <c r="D228">
        <f>IF($A228="","",IF(SUMIFS(Внески!$D:$D,Внески!$B:$B,$A228,Внески!$E:$E,"&gt;="&amp;DATE($B$1,1,1),Внески!$E:$E,"&lt;"&amp;DATE($B$1,2,1))=0,"",SUMIFS(Внески!$D:$D,Внески!$B:$B,$A228,Внески!$E:$E,"&gt;="&amp;DATE($B$1,1,1),Внески!$E:$E,"&lt;"&amp;DATE($B$1,2,1))))</f>
        <v/>
      </c>
      <c r="E228">
        <f>IF($A228="","",IF(SUMIFS(Внески!$D:$D,Внески!$B:$B,$A228,Внески!$E:$E,"&gt;="&amp;DATE($B$1,2,1),Внески!$E:$E,"&lt;"&amp;DATE($B$1,3,1))=0,"",SUMIFS(Внески!$D:$D,Внески!$B:$B,$A228,Внески!$E:$E,"&gt;="&amp;DATE($B$1,2,1),Внески!$E:$E,"&lt;"&amp;DATE($B$1,3,1))))</f>
        <v/>
      </c>
      <c r="F228">
        <f>IF($A228="","",IF(SUMIFS(Внески!$D:$D,Внески!$B:$B,$A228,Внески!$E:$E,"&gt;="&amp;DATE($B$1,3,1),Внески!$E:$E,"&lt;"&amp;DATE($B$1,4,1))=0,"",SUMIFS(Внески!$D:$D,Внески!$B:$B,$A228,Внески!$E:$E,"&gt;="&amp;DATE($B$1,3,1),Внески!$E:$E,"&lt;"&amp;DATE($B$1,4,1))))</f>
        <v/>
      </c>
      <c r="G228">
        <f>IF($A228="","",IF(SUMIFS(Внески!$D:$D,Внески!$B:$B,$A228,Внески!$E:$E,"&gt;="&amp;DATE($B$1,4,1),Внески!$E:$E,"&lt;"&amp;DATE($B$1,5,1))=0,"",SUMIFS(Внески!$D:$D,Внески!$B:$B,$A228,Внески!$E:$E,"&gt;="&amp;DATE($B$1,4,1),Внески!$E:$E,"&lt;"&amp;DATE($B$1,5,1))))</f>
        <v/>
      </c>
      <c r="H228">
        <f>IF($A228="","",IF(SUMIFS(Внески!$D:$D,Внески!$B:$B,$A228,Внески!$E:$E,"&gt;="&amp;DATE($B$1,5,1),Внески!$E:$E,"&lt;"&amp;DATE($B$1,6,1))=0,"",SUMIFS(Внески!$D:$D,Внески!$B:$B,$A228,Внески!$E:$E,"&gt;="&amp;DATE($B$1,5,1),Внески!$E:$E,"&lt;"&amp;DATE($B$1,6,1))))</f>
        <v/>
      </c>
      <c r="I228">
        <f>IF($A228="","",IF(SUMIFS(Внески!$D:$D,Внески!$B:$B,$A228,Внески!$E:$E,"&gt;="&amp;DATE($B$1,6,1),Внески!$E:$E,"&lt;"&amp;DATE($B$1,7,1))=0,"",SUMIFS(Внески!$D:$D,Внески!$B:$B,$A228,Внески!$E:$E,"&gt;="&amp;DATE($B$1,6,1),Внески!$E:$E,"&lt;"&amp;DATE($B$1,7,1))))</f>
        <v/>
      </c>
      <c r="J228">
        <f>IF($A228="","",IF(SUMIFS(Внески!$D:$D,Внески!$B:$B,$A228,Внески!$E:$E,"&gt;="&amp;DATE($B$1,7,1),Внески!$E:$E,"&lt;"&amp;DATE($B$1,8,1))=0,"",SUMIFS(Внески!$D:$D,Внески!$B:$B,$A228,Внески!$E:$E,"&gt;="&amp;DATE($B$1,7,1),Внески!$E:$E,"&lt;"&amp;DATE($B$1,8,1))))</f>
        <v/>
      </c>
      <c r="K228">
        <f>IF($A228="","",IF(SUMIFS(Внески!$D:$D,Внески!$B:$B,$A228,Внески!$E:$E,"&gt;="&amp;DATE($B$1,8,1),Внески!$E:$E,"&lt;"&amp;DATE($B$1,9,1))=0,"",SUMIFS(Внески!$D:$D,Внески!$B:$B,$A228,Внески!$E:$E,"&gt;="&amp;DATE($B$1,8,1),Внески!$E:$E,"&lt;"&amp;DATE($B$1,9,1))))</f>
        <v/>
      </c>
      <c r="L228">
        <f>IF($A228="","",IF(SUMIFS(Внески!$D:$D,Внески!$B:$B,$A228,Внески!$E:$E,"&gt;="&amp;DATE($B$1,9,1),Внески!$E:$E,"&lt;"&amp;DATE($B$1,10,1))=0,"",SUMIFS(Внески!$D:$D,Внески!$B:$B,$A228,Внески!$E:$E,"&gt;="&amp;DATE($B$1,9,1),Внески!$E:$E,"&lt;"&amp;DATE($B$1,10,1))))</f>
        <v/>
      </c>
      <c r="M228">
        <f>IF($A228="","",IF(SUMIFS(Внески!$D:$D,Внески!$B:$B,$A228,Внески!$E:$E,"&gt;="&amp;DATE($B$1,10,1),Внески!$E:$E,"&lt;"&amp;DATE($B$1,11,1))=0,"",SUMIFS(Внески!$D:$D,Внески!$B:$B,$A228,Внески!$E:$E,"&gt;="&amp;DATE($B$1,10,1),Внески!$E:$E,"&lt;"&amp;DATE($B$1,11,1))))</f>
        <v/>
      </c>
      <c r="N228">
        <f>IF($A228="","",IF(SUMIFS(Внески!$D:$D,Внески!$B:$B,$A228,Внески!$E:$E,"&gt;="&amp;DATE($B$1,11,1),Внески!$E:$E,"&lt;"&amp;DATE($B$1,12,1))=0,"",SUMIFS(Внески!$D:$D,Внески!$B:$B,$A228,Внески!$E:$E,"&gt;="&amp;DATE($B$1,11,1),Внески!$E:$E,"&lt;"&amp;DATE($B$1,12,1))))</f>
        <v/>
      </c>
      <c r="O228">
        <f>IF($A228="","",IF(SUMIFS(Внески!$D:$D,Внески!$B:$B,$A228,Внески!$E:$E,"&gt;="&amp;DATE($B$1,12,1),Внески!$E:$E,"&lt;"&amp;DATE($B$1,13,1))=0,"",SUMIFS(Внески!$D:$D,Внески!$B:$B,$A228,Внески!$E:$E,"&gt;="&amp;DATE($B$1,12,1),Внески!$E:$E,"&lt;"&amp;DATE($B$1,13,1))))</f>
        <v/>
      </c>
      <c r="P228">
        <f>IF(A228="","",SUM(D228:O228))</f>
        <v/>
      </c>
    </row>
    <row r="229">
      <c r="A229">
        <f>IF(Члени!A227="","",Члени!A227)</f>
        <v/>
      </c>
      <c r="B229">
        <f>IF(A229="","",Члени!B227&amp;" "&amp;Члени!C227)</f>
        <v/>
      </c>
      <c r="C229">
        <f>IF(A229="","",Члени!H227)</f>
        <v/>
      </c>
      <c r="D229">
        <f>IF($A229="","",IF(SUMIFS(Внески!$D:$D,Внески!$B:$B,$A229,Внески!$E:$E,"&gt;="&amp;DATE($B$1,1,1),Внески!$E:$E,"&lt;"&amp;DATE($B$1,2,1))=0,"",SUMIFS(Внески!$D:$D,Внески!$B:$B,$A229,Внески!$E:$E,"&gt;="&amp;DATE($B$1,1,1),Внески!$E:$E,"&lt;"&amp;DATE($B$1,2,1))))</f>
        <v/>
      </c>
      <c r="E229">
        <f>IF($A229="","",IF(SUMIFS(Внески!$D:$D,Внески!$B:$B,$A229,Внески!$E:$E,"&gt;="&amp;DATE($B$1,2,1),Внески!$E:$E,"&lt;"&amp;DATE($B$1,3,1))=0,"",SUMIFS(Внески!$D:$D,Внески!$B:$B,$A229,Внески!$E:$E,"&gt;="&amp;DATE($B$1,2,1),Внески!$E:$E,"&lt;"&amp;DATE($B$1,3,1))))</f>
        <v/>
      </c>
      <c r="F229">
        <f>IF($A229="","",IF(SUMIFS(Внески!$D:$D,Внески!$B:$B,$A229,Внески!$E:$E,"&gt;="&amp;DATE($B$1,3,1),Внески!$E:$E,"&lt;"&amp;DATE($B$1,4,1))=0,"",SUMIFS(Внески!$D:$D,Внески!$B:$B,$A229,Внески!$E:$E,"&gt;="&amp;DATE($B$1,3,1),Внески!$E:$E,"&lt;"&amp;DATE($B$1,4,1))))</f>
        <v/>
      </c>
      <c r="G229">
        <f>IF($A229="","",IF(SUMIFS(Внески!$D:$D,Внески!$B:$B,$A229,Внески!$E:$E,"&gt;="&amp;DATE($B$1,4,1),Внески!$E:$E,"&lt;"&amp;DATE($B$1,5,1))=0,"",SUMIFS(Внески!$D:$D,Внески!$B:$B,$A229,Внески!$E:$E,"&gt;="&amp;DATE($B$1,4,1),Внески!$E:$E,"&lt;"&amp;DATE($B$1,5,1))))</f>
        <v/>
      </c>
      <c r="H229">
        <f>IF($A229="","",IF(SUMIFS(Внески!$D:$D,Внески!$B:$B,$A229,Внески!$E:$E,"&gt;="&amp;DATE($B$1,5,1),Внески!$E:$E,"&lt;"&amp;DATE($B$1,6,1))=0,"",SUMIFS(Внески!$D:$D,Внески!$B:$B,$A229,Внески!$E:$E,"&gt;="&amp;DATE($B$1,5,1),Внески!$E:$E,"&lt;"&amp;DATE($B$1,6,1))))</f>
        <v/>
      </c>
      <c r="I229">
        <f>IF($A229="","",IF(SUMIFS(Внески!$D:$D,Внески!$B:$B,$A229,Внески!$E:$E,"&gt;="&amp;DATE($B$1,6,1),Внески!$E:$E,"&lt;"&amp;DATE($B$1,7,1))=0,"",SUMIFS(Внески!$D:$D,Внески!$B:$B,$A229,Внески!$E:$E,"&gt;="&amp;DATE($B$1,6,1),Внески!$E:$E,"&lt;"&amp;DATE($B$1,7,1))))</f>
        <v/>
      </c>
      <c r="J229">
        <f>IF($A229="","",IF(SUMIFS(Внески!$D:$D,Внески!$B:$B,$A229,Внески!$E:$E,"&gt;="&amp;DATE($B$1,7,1),Внески!$E:$E,"&lt;"&amp;DATE($B$1,8,1))=0,"",SUMIFS(Внески!$D:$D,Внески!$B:$B,$A229,Внески!$E:$E,"&gt;="&amp;DATE($B$1,7,1),Внески!$E:$E,"&lt;"&amp;DATE($B$1,8,1))))</f>
        <v/>
      </c>
      <c r="K229">
        <f>IF($A229="","",IF(SUMIFS(Внески!$D:$D,Внески!$B:$B,$A229,Внески!$E:$E,"&gt;="&amp;DATE($B$1,8,1),Внески!$E:$E,"&lt;"&amp;DATE($B$1,9,1))=0,"",SUMIFS(Внески!$D:$D,Внески!$B:$B,$A229,Внески!$E:$E,"&gt;="&amp;DATE($B$1,8,1),Внески!$E:$E,"&lt;"&amp;DATE($B$1,9,1))))</f>
        <v/>
      </c>
      <c r="L229">
        <f>IF($A229="","",IF(SUMIFS(Внески!$D:$D,Внески!$B:$B,$A229,Внески!$E:$E,"&gt;="&amp;DATE($B$1,9,1),Внески!$E:$E,"&lt;"&amp;DATE($B$1,10,1))=0,"",SUMIFS(Внески!$D:$D,Внески!$B:$B,$A229,Внески!$E:$E,"&gt;="&amp;DATE($B$1,9,1),Внески!$E:$E,"&lt;"&amp;DATE($B$1,10,1))))</f>
        <v/>
      </c>
      <c r="M229">
        <f>IF($A229="","",IF(SUMIFS(Внески!$D:$D,Внески!$B:$B,$A229,Внески!$E:$E,"&gt;="&amp;DATE($B$1,10,1),Внески!$E:$E,"&lt;"&amp;DATE($B$1,11,1))=0,"",SUMIFS(Внески!$D:$D,Внески!$B:$B,$A229,Внески!$E:$E,"&gt;="&amp;DATE($B$1,10,1),Внески!$E:$E,"&lt;"&amp;DATE($B$1,11,1))))</f>
        <v/>
      </c>
      <c r="N229">
        <f>IF($A229="","",IF(SUMIFS(Внески!$D:$D,Внески!$B:$B,$A229,Внески!$E:$E,"&gt;="&amp;DATE($B$1,11,1),Внески!$E:$E,"&lt;"&amp;DATE($B$1,12,1))=0,"",SUMIFS(Внески!$D:$D,Внески!$B:$B,$A229,Внески!$E:$E,"&gt;="&amp;DATE($B$1,11,1),Внески!$E:$E,"&lt;"&amp;DATE($B$1,12,1))))</f>
        <v/>
      </c>
      <c r="O229">
        <f>IF($A229="","",IF(SUMIFS(Внески!$D:$D,Внески!$B:$B,$A229,Внески!$E:$E,"&gt;="&amp;DATE($B$1,12,1),Внески!$E:$E,"&lt;"&amp;DATE($B$1,13,1))=0,"",SUMIFS(Внески!$D:$D,Внески!$B:$B,$A229,Внески!$E:$E,"&gt;="&amp;DATE($B$1,12,1),Внески!$E:$E,"&lt;"&amp;DATE($B$1,13,1))))</f>
        <v/>
      </c>
      <c r="P229">
        <f>IF(A229="","",SUM(D229:O229))</f>
        <v/>
      </c>
    </row>
    <row r="230">
      <c r="A230">
        <f>IF(Члени!A228="","",Члени!A228)</f>
        <v/>
      </c>
      <c r="B230">
        <f>IF(A230="","",Члени!B228&amp;" "&amp;Члени!C228)</f>
        <v/>
      </c>
      <c r="C230">
        <f>IF(A230="","",Члени!H228)</f>
        <v/>
      </c>
      <c r="D230">
        <f>IF($A230="","",IF(SUMIFS(Внески!$D:$D,Внески!$B:$B,$A230,Внески!$E:$E,"&gt;="&amp;DATE($B$1,1,1),Внески!$E:$E,"&lt;"&amp;DATE($B$1,2,1))=0,"",SUMIFS(Внески!$D:$D,Внески!$B:$B,$A230,Внески!$E:$E,"&gt;="&amp;DATE($B$1,1,1),Внески!$E:$E,"&lt;"&amp;DATE($B$1,2,1))))</f>
        <v/>
      </c>
      <c r="E230">
        <f>IF($A230="","",IF(SUMIFS(Внески!$D:$D,Внески!$B:$B,$A230,Внески!$E:$E,"&gt;="&amp;DATE($B$1,2,1),Внески!$E:$E,"&lt;"&amp;DATE($B$1,3,1))=0,"",SUMIFS(Внески!$D:$D,Внески!$B:$B,$A230,Внески!$E:$E,"&gt;="&amp;DATE($B$1,2,1),Внески!$E:$E,"&lt;"&amp;DATE($B$1,3,1))))</f>
        <v/>
      </c>
      <c r="F230">
        <f>IF($A230="","",IF(SUMIFS(Внески!$D:$D,Внески!$B:$B,$A230,Внески!$E:$E,"&gt;="&amp;DATE($B$1,3,1),Внески!$E:$E,"&lt;"&amp;DATE($B$1,4,1))=0,"",SUMIFS(Внески!$D:$D,Внески!$B:$B,$A230,Внески!$E:$E,"&gt;="&amp;DATE($B$1,3,1),Внески!$E:$E,"&lt;"&amp;DATE($B$1,4,1))))</f>
        <v/>
      </c>
      <c r="G230">
        <f>IF($A230="","",IF(SUMIFS(Внески!$D:$D,Внески!$B:$B,$A230,Внески!$E:$E,"&gt;="&amp;DATE($B$1,4,1),Внески!$E:$E,"&lt;"&amp;DATE($B$1,5,1))=0,"",SUMIFS(Внески!$D:$D,Внески!$B:$B,$A230,Внески!$E:$E,"&gt;="&amp;DATE($B$1,4,1),Внески!$E:$E,"&lt;"&amp;DATE($B$1,5,1))))</f>
        <v/>
      </c>
      <c r="H230">
        <f>IF($A230="","",IF(SUMIFS(Внески!$D:$D,Внески!$B:$B,$A230,Внески!$E:$E,"&gt;="&amp;DATE($B$1,5,1),Внески!$E:$E,"&lt;"&amp;DATE($B$1,6,1))=0,"",SUMIFS(Внески!$D:$D,Внески!$B:$B,$A230,Внески!$E:$E,"&gt;="&amp;DATE($B$1,5,1),Внески!$E:$E,"&lt;"&amp;DATE($B$1,6,1))))</f>
        <v/>
      </c>
      <c r="I230">
        <f>IF($A230="","",IF(SUMIFS(Внески!$D:$D,Внески!$B:$B,$A230,Внески!$E:$E,"&gt;="&amp;DATE($B$1,6,1),Внески!$E:$E,"&lt;"&amp;DATE($B$1,7,1))=0,"",SUMIFS(Внески!$D:$D,Внески!$B:$B,$A230,Внески!$E:$E,"&gt;="&amp;DATE($B$1,6,1),Внески!$E:$E,"&lt;"&amp;DATE($B$1,7,1))))</f>
        <v/>
      </c>
      <c r="J230">
        <f>IF($A230="","",IF(SUMIFS(Внески!$D:$D,Внески!$B:$B,$A230,Внески!$E:$E,"&gt;="&amp;DATE($B$1,7,1),Внески!$E:$E,"&lt;"&amp;DATE($B$1,8,1))=0,"",SUMIFS(Внески!$D:$D,Внески!$B:$B,$A230,Внески!$E:$E,"&gt;="&amp;DATE($B$1,7,1),Внески!$E:$E,"&lt;"&amp;DATE($B$1,8,1))))</f>
        <v/>
      </c>
      <c r="K230">
        <f>IF($A230="","",IF(SUMIFS(Внески!$D:$D,Внески!$B:$B,$A230,Внески!$E:$E,"&gt;="&amp;DATE($B$1,8,1),Внески!$E:$E,"&lt;"&amp;DATE($B$1,9,1))=0,"",SUMIFS(Внески!$D:$D,Внески!$B:$B,$A230,Внески!$E:$E,"&gt;="&amp;DATE($B$1,8,1),Внески!$E:$E,"&lt;"&amp;DATE($B$1,9,1))))</f>
        <v/>
      </c>
      <c r="L230">
        <f>IF($A230="","",IF(SUMIFS(Внески!$D:$D,Внески!$B:$B,$A230,Внески!$E:$E,"&gt;="&amp;DATE($B$1,9,1),Внески!$E:$E,"&lt;"&amp;DATE($B$1,10,1))=0,"",SUMIFS(Внески!$D:$D,Внески!$B:$B,$A230,Внески!$E:$E,"&gt;="&amp;DATE($B$1,9,1),Внески!$E:$E,"&lt;"&amp;DATE($B$1,10,1))))</f>
        <v/>
      </c>
      <c r="M230">
        <f>IF($A230="","",IF(SUMIFS(Внески!$D:$D,Внески!$B:$B,$A230,Внески!$E:$E,"&gt;="&amp;DATE($B$1,10,1),Внески!$E:$E,"&lt;"&amp;DATE($B$1,11,1))=0,"",SUMIFS(Внески!$D:$D,Внески!$B:$B,$A230,Внески!$E:$E,"&gt;="&amp;DATE($B$1,10,1),Внески!$E:$E,"&lt;"&amp;DATE($B$1,11,1))))</f>
        <v/>
      </c>
      <c r="N230">
        <f>IF($A230="","",IF(SUMIFS(Внески!$D:$D,Внески!$B:$B,$A230,Внески!$E:$E,"&gt;="&amp;DATE($B$1,11,1),Внески!$E:$E,"&lt;"&amp;DATE($B$1,12,1))=0,"",SUMIFS(Внески!$D:$D,Внески!$B:$B,$A230,Внески!$E:$E,"&gt;="&amp;DATE($B$1,11,1),Внески!$E:$E,"&lt;"&amp;DATE($B$1,12,1))))</f>
        <v/>
      </c>
      <c r="O230">
        <f>IF($A230="","",IF(SUMIFS(Внески!$D:$D,Внески!$B:$B,$A230,Внески!$E:$E,"&gt;="&amp;DATE($B$1,12,1),Внески!$E:$E,"&lt;"&amp;DATE($B$1,13,1))=0,"",SUMIFS(Внески!$D:$D,Внески!$B:$B,$A230,Внески!$E:$E,"&gt;="&amp;DATE($B$1,12,1),Внески!$E:$E,"&lt;"&amp;DATE($B$1,13,1))))</f>
        <v/>
      </c>
      <c r="P230">
        <f>IF(A230="","",SUM(D230:O230))</f>
        <v/>
      </c>
    </row>
    <row r="231">
      <c r="A231">
        <f>IF(Члени!A229="","",Члени!A229)</f>
        <v/>
      </c>
      <c r="B231">
        <f>IF(A231="","",Члени!B229&amp;" "&amp;Члени!C229)</f>
        <v/>
      </c>
      <c r="C231">
        <f>IF(A231="","",Члени!H229)</f>
        <v/>
      </c>
      <c r="D231">
        <f>IF($A231="","",IF(SUMIFS(Внески!$D:$D,Внески!$B:$B,$A231,Внески!$E:$E,"&gt;="&amp;DATE($B$1,1,1),Внески!$E:$E,"&lt;"&amp;DATE($B$1,2,1))=0,"",SUMIFS(Внески!$D:$D,Внески!$B:$B,$A231,Внески!$E:$E,"&gt;="&amp;DATE($B$1,1,1),Внески!$E:$E,"&lt;"&amp;DATE($B$1,2,1))))</f>
        <v/>
      </c>
      <c r="E231">
        <f>IF($A231="","",IF(SUMIFS(Внески!$D:$D,Внески!$B:$B,$A231,Внески!$E:$E,"&gt;="&amp;DATE($B$1,2,1),Внески!$E:$E,"&lt;"&amp;DATE($B$1,3,1))=0,"",SUMIFS(Внески!$D:$D,Внески!$B:$B,$A231,Внески!$E:$E,"&gt;="&amp;DATE($B$1,2,1),Внески!$E:$E,"&lt;"&amp;DATE($B$1,3,1))))</f>
        <v/>
      </c>
      <c r="F231">
        <f>IF($A231="","",IF(SUMIFS(Внески!$D:$D,Внески!$B:$B,$A231,Внески!$E:$E,"&gt;="&amp;DATE($B$1,3,1),Внески!$E:$E,"&lt;"&amp;DATE($B$1,4,1))=0,"",SUMIFS(Внески!$D:$D,Внески!$B:$B,$A231,Внески!$E:$E,"&gt;="&amp;DATE($B$1,3,1),Внески!$E:$E,"&lt;"&amp;DATE($B$1,4,1))))</f>
        <v/>
      </c>
      <c r="G231">
        <f>IF($A231="","",IF(SUMIFS(Внески!$D:$D,Внески!$B:$B,$A231,Внески!$E:$E,"&gt;="&amp;DATE($B$1,4,1),Внески!$E:$E,"&lt;"&amp;DATE($B$1,5,1))=0,"",SUMIFS(Внески!$D:$D,Внески!$B:$B,$A231,Внески!$E:$E,"&gt;="&amp;DATE($B$1,4,1),Внески!$E:$E,"&lt;"&amp;DATE($B$1,5,1))))</f>
        <v/>
      </c>
      <c r="H231">
        <f>IF($A231="","",IF(SUMIFS(Внески!$D:$D,Внески!$B:$B,$A231,Внески!$E:$E,"&gt;="&amp;DATE($B$1,5,1),Внески!$E:$E,"&lt;"&amp;DATE($B$1,6,1))=0,"",SUMIFS(Внески!$D:$D,Внески!$B:$B,$A231,Внески!$E:$E,"&gt;="&amp;DATE($B$1,5,1),Внески!$E:$E,"&lt;"&amp;DATE($B$1,6,1))))</f>
        <v/>
      </c>
      <c r="I231">
        <f>IF($A231="","",IF(SUMIFS(Внески!$D:$D,Внески!$B:$B,$A231,Внески!$E:$E,"&gt;="&amp;DATE($B$1,6,1),Внески!$E:$E,"&lt;"&amp;DATE($B$1,7,1))=0,"",SUMIFS(Внески!$D:$D,Внески!$B:$B,$A231,Внески!$E:$E,"&gt;="&amp;DATE($B$1,6,1),Внески!$E:$E,"&lt;"&amp;DATE($B$1,7,1))))</f>
        <v/>
      </c>
      <c r="J231">
        <f>IF($A231="","",IF(SUMIFS(Внески!$D:$D,Внески!$B:$B,$A231,Внески!$E:$E,"&gt;="&amp;DATE($B$1,7,1),Внески!$E:$E,"&lt;"&amp;DATE($B$1,8,1))=0,"",SUMIFS(Внески!$D:$D,Внески!$B:$B,$A231,Внески!$E:$E,"&gt;="&amp;DATE($B$1,7,1),Внески!$E:$E,"&lt;"&amp;DATE($B$1,8,1))))</f>
        <v/>
      </c>
      <c r="K231">
        <f>IF($A231="","",IF(SUMIFS(Внески!$D:$D,Внески!$B:$B,$A231,Внески!$E:$E,"&gt;="&amp;DATE($B$1,8,1),Внески!$E:$E,"&lt;"&amp;DATE($B$1,9,1))=0,"",SUMIFS(Внески!$D:$D,Внески!$B:$B,$A231,Внески!$E:$E,"&gt;="&amp;DATE($B$1,8,1),Внески!$E:$E,"&lt;"&amp;DATE($B$1,9,1))))</f>
        <v/>
      </c>
      <c r="L231">
        <f>IF($A231="","",IF(SUMIFS(Внески!$D:$D,Внески!$B:$B,$A231,Внески!$E:$E,"&gt;="&amp;DATE($B$1,9,1),Внески!$E:$E,"&lt;"&amp;DATE($B$1,10,1))=0,"",SUMIFS(Внески!$D:$D,Внески!$B:$B,$A231,Внески!$E:$E,"&gt;="&amp;DATE($B$1,9,1),Внески!$E:$E,"&lt;"&amp;DATE($B$1,10,1))))</f>
        <v/>
      </c>
      <c r="M231">
        <f>IF($A231="","",IF(SUMIFS(Внески!$D:$D,Внески!$B:$B,$A231,Внески!$E:$E,"&gt;="&amp;DATE($B$1,10,1),Внески!$E:$E,"&lt;"&amp;DATE($B$1,11,1))=0,"",SUMIFS(Внески!$D:$D,Внески!$B:$B,$A231,Внески!$E:$E,"&gt;="&amp;DATE($B$1,10,1),Внески!$E:$E,"&lt;"&amp;DATE($B$1,11,1))))</f>
        <v/>
      </c>
      <c r="N231">
        <f>IF($A231="","",IF(SUMIFS(Внески!$D:$D,Внески!$B:$B,$A231,Внески!$E:$E,"&gt;="&amp;DATE($B$1,11,1),Внески!$E:$E,"&lt;"&amp;DATE($B$1,12,1))=0,"",SUMIFS(Внески!$D:$D,Внески!$B:$B,$A231,Внески!$E:$E,"&gt;="&amp;DATE($B$1,11,1),Внески!$E:$E,"&lt;"&amp;DATE($B$1,12,1))))</f>
        <v/>
      </c>
      <c r="O231">
        <f>IF($A231="","",IF(SUMIFS(Внески!$D:$D,Внески!$B:$B,$A231,Внески!$E:$E,"&gt;="&amp;DATE($B$1,12,1),Внески!$E:$E,"&lt;"&amp;DATE($B$1,13,1))=0,"",SUMIFS(Внески!$D:$D,Внески!$B:$B,$A231,Внески!$E:$E,"&gt;="&amp;DATE($B$1,12,1),Внески!$E:$E,"&lt;"&amp;DATE($B$1,13,1))))</f>
        <v/>
      </c>
      <c r="P231">
        <f>IF(A231="","",SUM(D231:O231))</f>
        <v/>
      </c>
    </row>
    <row r="232">
      <c r="A232">
        <f>IF(Члени!A230="","",Члени!A230)</f>
        <v/>
      </c>
      <c r="B232">
        <f>IF(A232="","",Члени!B230&amp;" "&amp;Члени!C230)</f>
        <v/>
      </c>
      <c r="C232">
        <f>IF(A232="","",Члени!H230)</f>
        <v/>
      </c>
      <c r="D232">
        <f>IF($A232="","",IF(SUMIFS(Внески!$D:$D,Внески!$B:$B,$A232,Внески!$E:$E,"&gt;="&amp;DATE($B$1,1,1),Внески!$E:$E,"&lt;"&amp;DATE($B$1,2,1))=0,"",SUMIFS(Внески!$D:$D,Внески!$B:$B,$A232,Внески!$E:$E,"&gt;="&amp;DATE($B$1,1,1),Внески!$E:$E,"&lt;"&amp;DATE($B$1,2,1))))</f>
        <v/>
      </c>
      <c r="E232">
        <f>IF($A232="","",IF(SUMIFS(Внески!$D:$D,Внески!$B:$B,$A232,Внески!$E:$E,"&gt;="&amp;DATE($B$1,2,1),Внески!$E:$E,"&lt;"&amp;DATE($B$1,3,1))=0,"",SUMIFS(Внески!$D:$D,Внески!$B:$B,$A232,Внески!$E:$E,"&gt;="&amp;DATE($B$1,2,1),Внески!$E:$E,"&lt;"&amp;DATE($B$1,3,1))))</f>
        <v/>
      </c>
      <c r="F232">
        <f>IF($A232="","",IF(SUMIFS(Внески!$D:$D,Внески!$B:$B,$A232,Внески!$E:$E,"&gt;="&amp;DATE($B$1,3,1),Внески!$E:$E,"&lt;"&amp;DATE($B$1,4,1))=0,"",SUMIFS(Внески!$D:$D,Внески!$B:$B,$A232,Внески!$E:$E,"&gt;="&amp;DATE($B$1,3,1),Внески!$E:$E,"&lt;"&amp;DATE($B$1,4,1))))</f>
        <v/>
      </c>
      <c r="G232">
        <f>IF($A232="","",IF(SUMIFS(Внески!$D:$D,Внески!$B:$B,$A232,Внески!$E:$E,"&gt;="&amp;DATE($B$1,4,1),Внески!$E:$E,"&lt;"&amp;DATE($B$1,5,1))=0,"",SUMIFS(Внески!$D:$D,Внески!$B:$B,$A232,Внески!$E:$E,"&gt;="&amp;DATE($B$1,4,1),Внески!$E:$E,"&lt;"&amp;DATE($B$1,5,1))))</f>
        <v/>
      </c>
      <c r="H232">
        <f>IF($A232="","",IF(SUMIFS(Внески!$D:$D,Внески!$B:$B,$A232,Внески!$E:$E,"&gt;="&amp;DATE($B$1,5,1),Внески!$E:$E,"&lt;"&amp;DATE($B$1,6,1))=0,"",SUMIFS(Внески!$D:$D,Внески!$B:$B,$A232,Внески!$E:$E,"&gt;="&amp;DATE($B$1,5,1),Внески!$E:$E,"&lt;"&amp;DATE($B$1,6,1))))</f>
        <v/>
      </c>
      <c r="I232">
        <f>IF($A232="","",IF(SUMIFS(Внески!$D:$D,Внески!$B:$B,$A232,Внески!$E:$E,"&gt;="&amp;DATE($B$1,6,1),Внески!$E:$E,"&lt;"&amp;DATE($B$1,7,1))=0,"",SUMIFS(Внески!$D:$D,Внески!$B:$B,$A232,Внески!$E:$E,"&gt;="&amp;DATE($B$1,6,1),Внески!$E:$E,"&lt;"&amp;DATE($B$1,7,1))))</f>
        <v/>
      </c>
      <c r="J232">
        <f>IF($A232="","",IF(SUMIFS(Внески!$D:$D,Внески!$B:$B,$A232,Внески!$E:$E,"&gt;="&amp;DATE($B$1,7,1),Внески!$E:$E,"&lt;"&amp;DATE($B$1,8,1))=0,"",SUMIFS(Внески!$D:$D,Внески!$B:$B,$A232,Внески!$E:$E,"&gt;="&amp;DATE($B$1,7,1),Внески!$E:$E,"&lt;"&amp;DATE($B$1,8,1))))</f>
        <v/>
      </c>
      <c r="K232">
        <f>IF($A232="","",IF(SUMIFS(Внески!$D:$D,Внески!$B:$B,$A232,Внески!$E:$E,"&gt;="&amp;DATE($B$1,8,1),Внески!$E:$E,"&lt;"&amp;DATE($B$1,9,1))=0,"",SUMIFS(Внески!$D:$D,Внески!$B:$B,$A232,Внески!$E:$E,"&gt;="&amp;DATE($B$1,8,1),Внески!$E:$E,"&lt;"&amp;DATE($B$1,9,1))))</f>
        <v/>
      </c>
      <c r="L232">
        <f>IF($A232="","",IF(SUMIFS(Внески!$D:$D,Внески!$B:$B,$A232,Внески!$E:$E,"&gt;="&amp;DATE($B$1,9,1),Внески!$E:$E,"&lt;"&amp;DATE($B$1,10,1))=0,"",SUMIFS(Внески!$D:$D,Внески!$B:$B,$A232,Внески!$E:$E,"&gt;="&amp;DATE($B$1,9,1),Внески!$E:$E,"&lt;"&amp;DATE($B$1,10,1))))</f>
        <v/>
      </c>
      <c r="M232">
        <f>IF($A232="","",IF(SUMIFS(Внески!$D:$D,Внески!$B:$B,$A232,Внески!$E:$E,"&gt;="&amp;DATE($B$1,10,1),Внески!$E:$E,"&lt;"&amp;DATE($B$1,11,1))=0,"",SUMIFS(Внески!$D:$D,Внески!$B:$B,$A232,Внески!$E:$E,"&gt;="&amp;DATE($B$1,10,1),Внески!$E:$E,"&lt;"&amp;DATE($B$1,11,1))))</f>
        <v/>
      </c>
      <c r="N232">
        <f>IF($A232="","",IF(SUMIFS(Внески!$D:$D,Внески!$B:$B,$A232,Внески!$E:$E,"&gt;="&amp;DATE($B$1,11,1),Внески!$E:$E,"&lt;"&amp;DATE($B$1,12,1))=0,"",SUMIFS(Внески!$D:$D,Внески!$B:$B,$A232,Внески!$E:$E,"&gt;="&amp;DATE($B$1,11,1),Внески!$E:$E,"&lt;"&amp;DATE($B$1,12,1))))</f>
        <v/>
      </c>
      <c r="O232">
        <f>IF($A232="","",IF(SUMIFS(Внески!$D:$D,Внески!$B:$B,$A232,Внески!$E:$E,"&gt;="&amp;DATE($B$1,12,1),Внески!$E:$E,"&lt;"&amp;DATE($B$1,13,1))=0,"",SUMIFS(Внески!$D:$D,Внески!$B:$B,$A232,Внески!$E:$E,"&gt;="&amp;DATE($B$1,12,1),Внески!$E:$E,"&lt;"&amp;DATE($B$1,13,1))))</f>
        <v/>
      </c>
      <c r="P232">
        <f>IF(A232="","",SUM(D232:O232))</f>
        <v/>
      </c>
    </row>
    <row r="233">
      <c r="A233">
        <f>IF(Члени!A231="","",Члени!A231)</f>
        <v/>
      </c>
      <c r="B233">
        <f>IF(A233="","",Члени!B231&amp;" "&amp;Члени!C231)</f>
        <v/>
      </c>
      <c r="C233">
        <f>IF(A233="","",Члени!H231)</f>
        <v/>
      </c>
      <c r="D233">
        <f>IF($A233="","",IF(SUMIFS(Внески!$D:$D,Внески!$B:$B,$A233,Внески!$E:$E,"&gt;="&amp;DATE($B$1,1,1),Внески!$E:$E,"&lt;"&amp;DATE($B$1,2,1))=0,"",SUMIFS(Внески!$D:$D,Внески!$B:$B,$A233,Внески!$E:$E,"&gt;="&amp;DATE($B$1,1,1),Внески!$E:$E,"&lt;"&amp;DATE($B$1,2,1))))</f>
        <v/>
      </c>
      <c r="E233">
        <f>IF($A233="","",IF(SUMIFS(Внески!$D:$D,Внески!$B:$B,$A233,Внески!$E:$E,"&gt;="&amp;DATE($B$1,2,1),Внески!$E:$E,"&lt;"&amp;DATE($B$1,3,1))=0,"",SUMIFS(Внески!$D:$D,Внески!$B:$B,$A233,Внески!$E:$E,"&gt;="&amp;DATE($B$1,2,1),Внески!$E:$E,"&lt;"&amp;DATE($B$1,3,1))))</f>
        <v/>
      </c>
      <c r="F233">
        <f>IF($A233="","",IF(SUMIFS(Внески!$D:$D,Внески!$B:$B,$A233,Внески!$E:$E,"&gt;="&amp;DATE($B$1,3,1),Внески!$E:$E,"&lt;"&amp;DATE($B$1,4,1))=0,"",SUMIFS(Внески!$D:$D,Внески!$B:$B,$A233,Внески!$E:$E,"&gt;="&amp;DATE($B$1,3,1),Внески!$E:$E,"&lt;"&amp;DATE($B$1,4,1))))</f>
        <v/>
      </c>
      <c r="G233">
        <f>IF($A233="","",IF(SUMIFS(Внески!$D:$D,Внески!$B:$B,$A233,Внески!$E:$E,"&gt;="&amp;DATE($B$1,4,1),Внески!$E:$E,"&lt;"&amp;DATE($B$1,5,1))=0,"",SUMIFS(Внески!$D:$D,Внески!$B:$B,$A233,Внески!$E:$E,"&gt;="&amp;DATE($B$1,4,1),Внески!$E:$E,"&lt;"&amp;DATE($B$1,5,1))))</f>
        <v/>
      </c>
      <c r="H233">
        <f>IF($A233="","",IF(SUMIFS(Внески!$D:$D,Внески!$B:$B,$A233,Внески!$E:$E,"&gt;="&amp;DATE($B$1,5,1),Внески!$E:$E,"&lt;"&amp;DATE($B$1,6,1))=0,"",SUMIFS(Внески!$D:$D,Внески!$B:$B,$A233,Внески!$E:$E,"&gt;="&amp;DATE($B$1,5,1),Внески!$E:$E,"&lt;"&amp;DATE($B$1,6,1))))</f>
        <v/>
      </c>
      <c r="I233">
        <f>IF($A233="","",IF(SUMIFS(Внески!$D:$D,Внески!$B:$B,$A233,Внески!$E:$E,"&gt;="&amp;DATE($B$1,6,1),Внески!$E:$E,"&lt;"&amp;DATE($B$1,7,1))=0,"",SUMIFS(Внески!$D:$D,Внески!$B:$B,$A233,Внески!$E:$E,"&gt;="&amp;DATE($B$1,6,1),Внески!$E:$E,"&lt;"&amp;DATE($B$1,7,1))))</f>
        <v/>
      </c>
      <c r="J233">
        <f>IF($A233="","",IF(SUMIFS(Внески!$D:$D,Внески!$B:$B,$A233,Внески!$E:$E,"&gt;="&amp;DATE($B$1,7,1),Внески!$E:$E,"&lt;"&amp;DATE($B$1,8,1))=0,"",SUMIFS(Внески!$D:$D,Внески!$B:$B,$A233,Внески!$E:$E,"&gt;="&amp;DATE($B$1,7,1),Внески!$E:$E,"&lt;"&amp;DATE($B$1,8,1))))</f>
        <v/>
      </c>
      <c r="K233">
        <f>IF($A233="","",IF(SUMIFS(Внески!$D:$D,Внески!$B:$B,$A233,Внески!$E:$E,"&gt;="&amp;DATE($B$1,8,1),Внески!$E:$E,"&lt;"&amp;DATE($B$1,9,1))=0,"",SUMIFS(Внески!$D:$D,Внески!$B:$B,$A233,Внески!$E:$E,"&gt;="&amp;DATE($B$1,8,1),Внески!$E:$E,"&lt;"&amp;DATE($B$1,9,1))))</f>
        <v/>
      </c>
      <c r="L233">
        <f>IF($A233="","",IF(SUMIFS(Внески!$D:$D,Внески!$B:$B,$A233,Внески!$E:$E,"&gt;="&amp;DATE($B$1,9,1),Внески!$E:$E,"&lt;"&amp;DATE($B$1,10,1))=0,"",SUMIFS(Внески!$D:$D,Внески!$B:$B,$A233,Внески!$E:$E,"&gt;="&amp;DATE($B$1,9,1),Внески!$E:$E,"&lt;"&amp;DATE($B$1,10,1))))</f>
        <v/>
      </c>
      <c r="M233">
        <f>IF($A233="","",IF(SUMIFS(Внески!$D:$D,Внески!$B:$B,$A233,Внески!$E:$E,"&gt;="&amp;DATE($B$1,10,1),Внески!$E:$E,"&lt;"&amp;DATE($B$1,11,1))=0,"",SUMIFS(Внески!$D:$D,Внески!$B:$B,$A233,Внески!$E:$E,"&gt;="&amp;DATE($B$1,10,1),Внески!$E:$E,"&lt;"&amp;DATE($B$1,11,1))))</f>
        <v/>
      </c>
      <c r="N233">
        <f>IF($A233="","",IF(SUMIFS(Внески!$D:$D,Внески!$B:$B,$A233,Внески!$E:$E,"&gt;="&amp;DATE($B$1,11,1),Внески!$E:$E,"&lt;"&amp;DATE($B$1,12,1))=0,"",SUMIFS(Внески!$D:$D,Внески!$B:$B,$A233,Внески!$E:$E,"&gt;="&amp;DATE($B$1,11,1),Внески!$E:$E,"&lt;"&amp;DATE($B$1,12,1))))</f>
        <v/>
      </c>
      <c r="O233">
        <f>IF($A233="","",IF(SUMIFS(Внески!$D:$D,Внески!$B:$B,$A233,Внески!$E:$E,"&gt;="&amp;DATE($B$1,12,1),Внески!$E:$E,"&lt;"&amp;DATE($B$1,13,1))=0,"",SUMIFS(Внески!$D:$D,Внески!$B:$B,$A233,Внески!$E:$E,"&gt;="&amp;DATE($B$1,12,1),Внески!$E:$E,"&lt;"&amp;DATE($B$1,13,1))))</f>
        <v/>
      </c>
      <c r="P233">
        <f>IF(A233="","",SUM(D233:O233))</f>
        <v/>
      </c>
    </row>
    <row r="234">
      <c r="A234">
        <f>IF(Члени!A232="","",Члени!A232)</f>
        <v/>
      </c>
      <c r="B234">
        <f>IF(A234="","",Члени!B232&amp;" "&amp;Члени!C232)</f>
        <v/>
      </c>
      <c r="C234">
        <f>IF(A234="","",Члени!H232)</f>
        <v/>
      </c>
      <c r="D234">
        <f>IF($A234="","",IF(SUMIFS(Внески!$D:$D,Внески!$B:$B,$A234,Внески!$E:$E,"&gt;="&amp;DATE($B$1,1,1),Внески!$E:$E,"&lt;"&amp;DATE($B$1,2,1))=0,"",SUMIFS(Внески!$D:$D,Внески!$B:$B,$A234,Внески!$E:$E,"&gt;="&amp;DATE($B$1,1,1),Внески!$E:$E,"&lt;"&amp;DATE($B$1,2,1))))</f>
        <v/>
      </c>
      <c r="E234">
        <f>IF($A234="","",IF(SUMIFS(Внески!$D:$D,Внески!$B:$B,$A234,Внески!$E:$E,"&gt;="&amp;DATE($B$1,2,1),Внески!$E:$E,"&lt;"&amp;DATE($B$1,3,1))=0,"",SUMIFS(Внески!$D:$D,Внески!$B:$B,$A234,Внески!$E:$E,"&gt;="&amp;DATE($B$1,2,1),Внески!$E:$E,"&lt;"&amp;DATE($B$1,3,1))))</f>
        <v/>
      </c>
      <c r="F234">
        <f>IF($A234="","",IF(SUMIFS(Внески!$D:$D,Внески!$B:$B,$A234,Внески!$E:$E,"&gt;="&amp;DATE($B$1,3,1),Внески!$E:$E,"&lt;"&amp;DATE($B$1,4,1))=0,"",SUMIFS(Внески!$D:$D,Внески!$B:$B,$A234,Внески!$E:$E,"&gt;="&amp;DATE($B$1,3,1),Внески!$E:$E,"&lt;"&amp;DATE($B$1,4,1))))</f>
        <v/>
      </c>
      <c r="G234">
        <f>IF($A234="","",IF(SUMIFS(Внески!$D:$D,Внески!$B:$B,$A234,Внески!$E:$E,"&gt;="&amp;DATE($B$1,4,1),Внески!$E:$E,"&lt;"&amp;DATE($B$1,5,1))=0,"",SUMIFS(Внески!$D:$D,Внески!$B:$B,$A234,Внески!$E:$E,"&gt;="&amp;DATE($B$1,4,1),Внески!$E:$E,"&lt;"&amp;DATE($B$1,5,1))))</f>
        <v/>
      </c>
      <c r="H234">
        <f>IF($A234="","",IF(SUMIFS(Внески!$D:$D,Внески!$B:$B,$A234,Внески!$E:$E,"&gt;="&amp;DATE($B$1,5,1),Внески!$E:$E,"&lt;"&amp;DATE($B$1,6,1))=0,"",SUMIFS(Внески!$D:$D,Внески!$B:$B,$A234,Внески!$E:$E,"&gt;="&amp;DATE($B$1,5,1),Внески!$E:$E,"&lt;"&amp;DATE($B$1,6,1))))</f>
        <v/>
      </c>
      <c r="I234">
        <f>IF($A234="","",IF(SUMIFS(Внески!$D:$D,Внески!$B:$B,$A234,Внески!$E:$E,"&gt;="&amp;DATE($B$1,6,1),Внески!$E:$E,"&lt;"&amp;DATE($B$1,7,1))=0,"",SUMIFS(Внески!$D:$D,Внески!$B:$B,$A234,Внески!$E:$E,"&gt;="&amp;DATE($B$1,6,1),Внески!$E:$E,"&lt;"&amp;DATE($B$1,7,1))))</f>
        <v/>
      </c>
      <c r="J234">
        <f>IF($A234="","",IF(SUMIFS(Внески!$D:$D,Внески!$B:$B,$A234,Внески!$E:$E,"&gt;="&amp;DATE($B$1,7,1),Внески!$E:$E,"&lt;"&amp;DATE($B$1,8,1))=0,"",SUMIFS(Внески!$D:$D,Внески!$B:$B,$A234,Внески!$E:$E,"&gt;="&amp;DATE($B$1,7,1),Внески!$E:$E,"&lt;"&amp;DATE($B$1,8,1))))</f>
        <v/>
      </c>
      <c r="K234">
        <f>IF($A234="","",IF(SUMIFS(Внески!$D:$D,Внески!$B:$B,$A234,Внески!$E:$E,"&gt;="&amp;DATE($B$1,8,1),Внески!$E:$E,"&lt;"&amp;DATE($B$1,9,1))=0,"",SUMIFS(Внески!$D:$D,Внески!$B:$B,$A234,Внески!$E:$E,"&gt;="&amp;DATE($B$1,8,1),Внески!$E:$E,"&lt;"&amp;DATE($B$1,9,1))))</f>
        <v/>
      </c>
      <c r="L234">
        <f>IF($A234="","",IF(SUMIFS(Внески!$D:$D,Внески!$B:$B,$A234,Внески!$E:$E,"&gt;="&amp;DATE($B$1,9,1),Внески!$E:$E,"&lt;"&amp;DATE($B$1,10,1))=0,"",SUMIFS(Внески!$D:$D,Внески!$B:$B,$A234,Внески!$E:$E,"&gt;="&amp;DATE($B$1,9,1),Внески!$E:$E,"&lt;"&amp;DATE($B$1,10,1))))</f>
        <v/>
      </c>
      <c r="M234">
        <f>IF($A234="","",IF(SUMIFS(Внески!$D:$D,Внески!$B:$B,$A234,Внески!$E:$E,"&gt;="&amp;DATE($B$1,10,1),Внески!$E:$E,"&lt;"&amp;DATE($B$1,11,1))=0,"",SUMIFS(Внески!$D:$D,Внески!$B:$B,$A234,Внески!$E:$E,"&gt;="&amp;DATE($B$1,10,1),Внески!$E:$E,"&lt;"&amp;DATE($B$1,11,1))))</f>
        <v/>
      </c>
      <c r="N234">
        <f>IF($A234="","",IF(SUMIFS(Внески!$D:$D,Внески!$B:$B,$A234,Внески!$E:$E,"&gt;="&amp;DATE($B$1,11,1),Внески!$E:$E,"&lt;"&amp;DATE($B$1,12,1))=0,"",SUMIFS(Внески!$D:$D,Внески!$B:$B,$A234,Внески!$E:$E,"&gt;="&amp;DATE($B$1,11,1),Внески!$E:$E,"&lt;"&amp;DATE($B$1,12,1))))</f>
        <v/>
      </c>
      <c r="O234">
        <f>IF($A234="","",IF(SUMIFS(Внески!$D:$D,Внески!$B:$B,$A234,Внески!$E:$E,"&gt;="&amp;DATE($B$1,12,1),Внески!$E:$E,"&lt;"&amp;DATE($B$1,13,1))=0,"",SUMIFS(Внески!$D:$D,Внески!$B:$B,$A234,Внески!$E:$E,"&gt;="&amp;DATE($B$1,12,1),Внески!$E:$E,"&lt;"&amp;DATE($B$1,13,1))))</f>
        <v/>
      </c>
      <c r="P234">
        <f>IF(A234="","",SUM(D234:O234))</f>
        <v/>
      </c>
    </row>
    <row r="235">
      <c r="A235">
        <f>IF(Члени!A233="","",Члени!A233)</f>
        <v/>
      </c>
      <c r="B235">
        <f>IF(A235="","",Члени!B233&amp;" "&amp;Члени!C233)</f>
        <v/>
      </c>
      <c r="C235">
        <f>IF(A235="","",Члени!H233)</f>
        <v/>
      </c>
      <c r="D235">
        <f>IF($A235="","",IF(SUMIFS(Внески!$D:$D,Внески!$B:$B,$A235,Внески!$E:$E,"&gt;="&amp;DATE($B$1,1,1),Внески!$E:$E,"&lt;"&amp;DATE($B$1,2,1))=0,"",SUMIFS(Внески!$D:$D,Внески!$B:$B,$A235,Внески!$E:$E,"&gt;="&amp;DATE($B$1,1,1),Внески!$E:$E,"&lt;"&amp;DATE($B$1,2,1))))</f>
        <v/>
      </c>
      <c r="E235">
        <f>IF($A235="","",IF(SUMIFS(Внески!$D:$D,Внески!$B:$B,$A235,Внески!$E:$E,"&gt;="&amp;DATE($B$1,2,1),Внески!$E:$E,"&lt;"&amp;DATE($B$1,3,1))=0,"",SUMIFS(Внески!$D:$D,Внески!$B:$B,$A235,Внески!$E:$E,"&gt;="&amp;DATE($B$1,2,1),Внески!$E:$E,"&lt;"&amp;DATE($B$1,3,1))))</f>
        <v/>
      </c>
      <c r="F235">
        <f>IF($A235="","",IF(SUMIFS(Внески!$D:$D,Внески!$B:$B,$A235,Внески!$E:$E,"&gt;="&amp;DATE($B$1,3,1),Внески!$E:$E,"&lt;"&amp;DATE($B$1,4,1))=0,"",SUMIFS(Внески!$D:$D,Внески!$B:$B,$A235,Внески!$E:$E,"&gt;="&amp;DATE($B$1,3,1),Внески!$E:$E,"&lt;"&amp;DATE($B$1,4,1))))</f>
        <v/>
      </c>
      <c r="G235">
        <f>IF($A235="","",IF(SUMIFS(Внески!$D:$D,Внески!$B:$B,$A235,Внески!$E:$E,"&gt;="&amp;DATE($B$1,4,1),Внески!$E:$E,"&lt;"&amp;DATE($B$1,5,1))=0,"",SUMIFS(Внески!$D:$D,Внески!$B:$B,$A235,Внески!$E:$E,"&gt;="&amp;DATE($B$1,4,1),Внески!$E:$E,"&lt;"&amp;DATE($B$1,5,1))))</f>
        <v/>
      </c>
      <c r="H235">
        <f>IF($A235="","",IF(SUMIFS(Внески!$D:$D,Внески!$B:$B,$A235,Внески!$E:$E,"&gt;="&amp;DATE($B$1,5,1),Внески!$E:$E,"&lt;"&amp;DATE($B$1,6,1))=0,"",SUMIFS(Внески!$D:$D,Внески!$B:$B,$A235,Внески!$E:$E,"&gt;="&amp;DATE($B$1,5,1),Внески!$E:$E,"&lt;"&amp;DATE($B$1,6,1))))</f>
        <v/>
      </c>
      <c r="I235">
        <f>IF($A235="","",IF(SUMIFS(Внески!$D:$D,Внески!$B:$B,$A235,Внески!$E:$E,"&gt;="&amp;DATE($B$1,6,1),Внески!$E:$E,"&lt;"&amp;DATE($B$1,7,1))=0,"",SUMIFS(Внески!$D:$D,Внески!$B:$B,$A235,Внески!$E:$E,"&gt;="&amp;DATE($B$1,6,1),Внески!$E:$E,"&lt;"&amp;DATE($B$1,7,1))))</f>
        <v/>
      </c>
      <c r="J235">
        <f>IF($A235="","",IF(SUMIFS(Внески!$D:$D,Внески!$B:$B,$A235,Внески!$E:$E,"&gt;="&amp;DATE($B$1,7,1),Внески!$E:$E,"&lt;"&amp;DATE($B$1,8,1))=0,"",SUMIFS(Внески!$D:$D,Внески!$B:$B,$A235,Внески!$E:$E,"&gt;="&amp;DATE($B$1,7,1),Внески!$E:$E,"&lt;"&amp;DATE($B$1,8,1))))</f>
        <v/>
      </c>
      <c r="K235">
        <f>IF($A235="","",IF(SUMIFS(Внески!$D:$D,Внески!$B:$B,$A235,Внески!$E:$E,"&gt;="&amp;DATE($B$1,8,1),Внески!$E:$E,"&lt;"&amp;DATE($B$1,9,1))=0,"",SUMIFS(Внески!$D:$D,Внески!$B:$B,$A235,Внески!$E:$E,"&gt;="&amp;DATE($B$1,8,1),Внески!$E:$E,"&lt;"&amp;DATE($B$1,9,1))))</f>
        <v/>
      </c>
      <c r="L235">
        <f>IF($A235="","",IF(SUMIFS(Внески!$D:$D,Внески!$B:$B,$A235,Внески!$E:$E,"&gt;="&amp;DATE($B$1,9,1),Внески!$E:$E,"&lt;"&amp;DATE($B$1,10,1))=0,"",SUMIFS(Внески!$D:$D,Внески!$B:$B,$A235,Внески!$E:$E,"&gt;="&amp;DATE($B$1,9,1),Внески!$E:$E,"&lt;"&amp;DATE($B$1,10,1))))</f>
        <v/>
      </c>
      <c r="M235">
        <f>IF($A235="","",IF(SUMIFS(Внески!$D:$D,Внески!$B:$B,$A235,Внески!$E:$E,"&gt;="&amp;DATE($B$1,10,1),Внески!$E:$E,"&lt;"&amp;DATE($B$1,11,1))=0,"",SUMIFS(Внески!$D:$D,Внески!$B:$B,$A235,Внески!$E:$E,"&gt;="&amp;DATE($B$1,10,1),Внески!$E:$E,"&lt;"&amp;DATE($B$1,11,1))))</f>
        <v/>
      </c>
      <c r="N235">
        <f>IF($A235="","",IF(SUMIFS(Внески!$D:$D,Внески!$B:$B,$A235,Внески!$E:$E,"&gt;="&amp;DATE($B$1,11,1),Внески!$E:$E,"&lt;"&amp;DATE($B$1,12,1))=0,"",SUMIFS(Внески!$D:$D,Внески!$B:$B,$A235,Внески!$E:$E,"&gt;="&amp;DATE($B$1,11,1),Внески!$E:$E,"&lt;"&amp;DATE($B$1,12,1))))</f>
        <v/>
      </c>
      <c r="O235">
        <f>IF($A235="","",IF(SUMIFS(Внески!$D:$D,Внески!$B:$B,$A235,Внески!$E:$E,"&gt;="&amp;DATE($B$1,12,1),Внески!$E:$E,"&lt;"&amp;DATE($B$1,13,1))=0,"",SUMIFS(Внески!$D:$D,Внески!$B:$B,$A235,Внески!$E:$E,"&gt;="&amp;DATE($B$1,12,1),Внески!$E:$E,"&lt;"&amp;DATE($B$1,13,1))))</f>
        <v/>
      </c>
      <c r="P235">
        <f>IF(A235="","",SUM(D235:O235))</f>
        <v/>
      </c>
    </row>
    <row r="236">
      <c r="A236">
        <f>IF(Члени!A234="","",Члени!A234)</f>
        <v/>
      </c>
      <c r="B236">
        <f>IF(A236="","",Члени!B234&amp;" "&amp;Члени!C234)</f>
        <v/>
      </c>
      <c r="C236">
        <f>IF(A236="","",Члени!H234)</f>
        <v/>
      </c>
      <c r="D236">
        <f>IF($A236="","",IF(SUMIFS(Внески!$D:$D,Внески!$B:$B,$A236,Внески!$E:$E,"&gt;="&amp;DATE($B$1,1,1),Внески!$E:$E,"&lt;"&amp;DATE($B$1,2,1))=0,"",SUMIFS(Внески!$D:$D,Внески!$B:$B,$A236,Внески!$E:$E,"&gt;="&amp;DATE($B$1,1,1),Внески!$E:$E,"&lt;"&amp;DATE($B$1,2,1))))</f>
        <v/>
      </c>
      <c r="E236">
        <f>IF($A236="","",IF(SUMIFS(Внески!$D:$D,Внески!$B:$B,$A236,Внески!$E:$E,"&gt;="&amp;DATE($B$1,2,1),Внески!$E:$E,"&lt;"&amp;DATE($B$1,3,1))=0,"",SUMIFS(Внески!$D:$D,Внески!$B:$B,$A236,Внески!$E:$E,"&gt;="&amp;DATE($B$1,2,1),Внески!$E:$E,"&lt;"&amp;DATE($B$1,3,1))))</f>
        <v/>
      </c>
      <c r="F236">
        <f>IF($A236="","",IF(SUMIFS(Внески!$D:$D,Внески!$B:$B,$A236,Внески!$E:$E,"&gt;="&amp;DATE($B$1,3,1),Внески!$E:$E,"&lt;"&amp;DATE($B$1,4,1))=0,"",SUMIFS(Внески!$D:$D,Внески!$B:$B,$A236,Внески!$E:$E,"&gt;="&amp;DATE($B$1,3,1),Внески!$E:$E,"&lt;"&amp;DATE($B$1,4,1))))</f>
        <v/>
      </c>
      <c r="G236">
        <f>IF($A236="","",IF(SUMIFS(Внески!$D:$D,Внески!$B:$B,$A236,Внески!$E:$E,"&gt;="&amp;DATE($B$1,4,1),Внески!$E:$E,"&lt;"&amp;DATE($B$1,5,1))=0,"",SUMIFS(Внески!$D:$D,Внески!$B:$B,$A236,Внески!$E:$E,"&gt;="&amp;DATE($B$1,4,1),Внески!$E:$E,"&lt;"&amp;DATE($B$1,5,1))))</f>
        <v/>
      </c>
      <c r="H236">
        <f>IF($A236="","",IF(SUMIFS(Внески!$D:$D,Внески!$B:$B,$A236,Внески!$E:$E,"&gt;="&amp;DATE($B$1,5,1),Внески!$E:$E,"&lt;"&amp;DATE($B$1,6,1))=0,"",SUMIFS(Внески!$D:$D,Внески!$B:$B,$A236,Внески!$E:$E,"&gt;="&amp;DATE($B$1,5,1),Внески!$E:$E,"&lt;"&amp;DATE($B$1,6,1))))</f>
        <v/>
      </c>
      <c r="I236">
        <f>IF($A236="","",IF(SUMIFS(Внески!$D:$D,Внески!$B:$B,$A236,Внески!$E:$E,"&gt;="&amp;DATE($B$1,6,1),Внески!$E:$E,"&lt;"&amp;DATE($B$1,7,1))=0,"",SUMIFS(Внески!$D:$D,Внески!$B:$B,$A236,Внески!$E:$E,"&gt;="&amp;DATE($B$1,6,1),Внески!$E:$E,"&lt;"&amp;DATE($B$1,7,1))))</f>
        <v/>
      </c>
      <c r="J236">
        <f>IF($A236="","",IF(SUMIFS(Внески!$D:$D,Внески!$B:$B,$A236,Внески!$E:$E,"&gt;="&amp;DATE($B$1,7,1),Внески!$E:$E,"&lt;"&amp;DATE($B$1,8,1))=0,"",SUMIFS(Внески!$D:$D,Внески!$B:$B,$A236,Внески!$E:$E,"&gt;="&amp;DATE($B$1,7,1),Внески!$E:$E,"&lt;"&amp;DATE($B$1,8,1))))</f>
        <v/>
      </c>
      <c r="K236">
        <f>IF($A236="","",IF(SUMIFS(Внески!$D:$D,Внески!$B:$B,$A236,Внески!$E:$E,"&gt;="&amp;DATE($B$1,8,1),Внески!$E:$E,"&lt;"&amp;DATE($B$1,9,1))=0,"",SUMIFS(Внески!$D:$D,Внески!$B:$B,$A236,Внески!$E:$E,"&gt;="&amp;DATE($B$1,8,1),Внески!$E:$E,"&lt;"&amp;DATE($B$1,9,1))))</f>
        <v/>
      </c>
      <c r="L236">
        <f>IF($A236="","",IF(SUMIFS(Внески!$D:$D,Внески!$B:$B,$A236,Внески!$E:$E,"&gt;="&amp;DATE($B$1,9,1),Внески!$E:$E,"&lt;"&amp;DATE($B$1,10,1))=0,"",SUMIFS(Внески!$D:$D,Внески!$B:$B,$A236,Внески!$E:$E,"&gt;="&amp;DATE($B$1,9,1),Внески!$E:$E,"&lt;"&amp;DATE($B$1,10,1))))</f>
        <v/>
      </c>
      <c r="M236">
        <f>IF($A236="","",IF(SUMIFS(Внески!$D:$D,Внески!$B:$B,$A236,Внески!$E:$E,"&gt;="&amp;DATE($B$1,10,1),Внески!$E:$E,"&lt;"&amp;DATE($B$1,11,1))=0,"",SUMIFS(Внески!$D:$D,Внески!$B:$B,$A236,Внески!$E:$E,"&gt;="&amp;DATE($B$1,10,1),Внески!$E:$E,"&lt;"&amp;DATE($B$1,11,1))))</f>
        <v/>
      </c>
      <c r="N236">
        <f>IF($A236="","",IF(SUMIFS(Внески!$D:$D,Внески!$B:$B,$A236,Внески!$E:$E,"&gt;="&amp;DATE($B$1,11,1),Внески!$E:$E,"&lt;"&amp;DATE($B$1,12,1))=0,"",SUMIFS(Внески!$D:$D,Внески!$B:$B,$A236,Внески!$E:$E,"&gt;="&amp;DATE($B$1,11,1),Внески!$E:$E,"&lt;"&amp;DATE($B$1,12,1))))</f>
        <v/>
      </c>
      <c r="O236">
        <f>IF($A236="","",IF(SUMIFS(Внески!$D:$D,Внески!$B:$B,$A236,Внески!$E:$E,"&gt;="&amp;DATE($B$1,12,1),Внески!$E:$E,"&lt;"&amp;DATE($B$1,13,1))=0,"",SUMIFS(Внески!$D:$D,Внески!$B:$B,$A236,Внески!$E:$E,"&gt;="&amp;DATE($B$1,12,1),Внески!$E:$E,"&lt;"&amp;DATE($B$1,13,1))))</f>
        <v/>
      </c>
      <c r="P236">
        <f>IF(A236="","",SUM(D236:O236))</f>
        <v/>
      </c>
    </row>
    <row r="237">
      <c r="A237">
        <f>IF(Члени!A235="","",Члени!A235)</f>
        <v/>
      </c>
      <c r="B237">
        <f>IF(A237="","",Члени!B235&amp;" "&amp;Члени!C235)</f>
        <v/>
      </c>
      <c r="C237">
        <f>IF(A237="","",Члени!H235)</f>
        <v/>
      </c>
      <c r="D237">
        <f>IF($A237="","",IF(SUMIFS(Внески!$D:$D,Внески!$B:$B,$A237,Внески!$E:$E,"&gt;="&amp;DATE($B$1,1,1),Внески!$E:$E,"&lt;"&amp;DATE($B$1,2,1))=0,"",SUMIFS(Внески!$D:$D,Внески!$B:$B,$A237,Внески!$E:$E,"&gt;="&amp;DATE($B$1,1,1),Внески!$E:$E,"&lt;"&amp;DATE($B$1,2,1))))</f>
        <v/>
      </c>
      <c r="E237">
        <f>IF($A237="","",IF(SUMIFS(Внески!$D:$D,Внески!$B:$B,$A237,Внески!$E:$E,"&gt;="&amp;DATE($B$1,2,1),Внески!$E:$E,"&lt;"&amp;DATE($B$1,3,1))=0,"",SUMIFS(Внески!$D:$D,Внески!$B:$B,$A237,Внески!$E:$E,"&gt;="&amp;DATE($B$1,2,1),Внески!$E:$E,"&lt;"&amp;DATE($B$1,3,1))))</f>
        <v/>
      </c>
      <c r="F237">
        <f>IF($A237="","",IF(SUMIFS(Внески!$D:$D,Внески!$B:$B,$A237,Внески!$E:$E,"&gt;="&amp;DATE($B$1,3,1),Внески!$E:$E,"&lt;"&amp;DATE($B$1,4,1))=0,"",SUMIFS(Внески!$D:$D,Внески!$B:$B,$A237,Внески!$E:$E,"&gt;="&amp;DATE($B$1,3,1),Внески!$E:$E,"&lt;"&amp;DATE($B$1,4,1))))</f>
        <v/>
      </c>
      <c r="G237">
        <f>IF($A237="","",IF(SUMIFS(Внески!$D:$D,Внески!$B:$B,$A237,Внески!$E:$E,"&gt;="&amp;DATE($B$1,4,1),Внески!$E:$E,"&lt;"&amp;DATE($B$1,5,1))=0,"",SUMIFS(Внески!$D:$D,Внески!$B:$B,$A237,Внески!$E:$E,"&gt;="&amp;DATE($B$1,4,1),Внески!$E:$E,"&lt;"&amp;DATE($B$1,5,1))))</f>
        <v/>
      </c>
      <c r="H237">
        <f>IF($A237="","",IF(SUMIFS(Внески!$D:$D,Внески!$B:$B,$A237,Внески!$E:$E,"&gt;="&amp;DATE($B$1,5,1),Внески!$E:$E,"&lt;"&amp;DATE($B$1,6,1))=0,"",SUMIFS(Внески!$D:$D,Внески!$B:$B,$A237,Внески!$E:$E,"&gt;="&amp;DATE($B$1,5,1),Внески!$E:$E,"&lt;"&amp;DATE($B$1,6,1))))</f>
        <v/>
      </c>
      <c r="I237">
        <f>IF($A237="","",IF(SUMIFS(Внески!$D:$D,Внески!$B:$B,$A237,Внески!$E:$E,"&gt;="&amp;DATE($B$1,6,1),Внески!$E:$E,"&lt;"&amp;DATE($B$1,7,1))=0,"",SUMIFS(Внески!$D:$D,Внески!$B:$B,$A237,Внески!$E:$E,"&gt;="&amp;DATE($B$1,6,1),Внески!$E:$E,"&lt;"&amp;DATE($B$1,7,1))))</f>
        <v/>
      </c>
      <c r="J237">
        <f>IF($A237="","",IF(SUMIFS(Внески!$D:$D,Внески!$B:$B,$A237,Внески!$E:$E,"&gt;="&amp;DATE($B$1,7,1),Внески!$E:$E,"&lt;"&amp;DATE($B$1,8,1))=0,"",SUMIFS(Внески!$D:$D,Внески!$B:$B,$A237,Внески!$E:$E,"&gt;="&amp;DATE($B$1,7,1),Внески!$E:$E,"&lt;"&amp;DATE($B$1,8,1))))</f>
        <v/>
      </c>
      <c r="K237">
        <f>IF($A237="","",IF(SUMIFS(Внески!$D:$D,Внески!$B:$B,$A237,Внески!$E:$E,"&gt;="&amp;DATE($B$1,8,1),Внески!$E:$E,"&lt;"&amp;DATE($B$1,9,1))=0,"",SUMIFS(Внески!$D:$D,Внески!$B:$B,$A237,Внески!$E:$E,"&gt;="&amp;DATE($B$1,8,1),Внески!$E:$E,"&lt;"&amp;DATE($B$1,9,1))))</f>
        <v/>
      </c>
      <c r="L237">
        <f>IF($A237="","",IF(SUMIFS(Внески!$D:$D,Внески!$B:$B,$A237,Внески!$E:$E,"&gt;="&amp;DATE($B$1,9,1),Внески!$E:$E,"&lt;"&amp;DATE($B$1,10,1))=0,"",SUMIFS(Внески!$D:$D,Внески!$B:$B,$A237,Внески!$E:$E,"&gt;="&amp;DATE($B$1,9,1),Внески!$E:$E,"&lt;"&amp;DATE($B$1,10,1))))</f>
        <v/>
      </c>
      <c r="M237">
        <f>IF($A237="","",IF(SUMIFS(Внески!$D:$D,Внески!$B:$B,$A237,Внески!$E:$E,"&gt;="&amp;DATE($B$1,10,1),Внески!$E:$E,"&lt;"&amp;DATE($B$1,11,1))=0,"",SUMIFS(Внески!$D:$D,Внески!$B:$B,$A237,Внески!$E:$E,"&gt;="&amp;DATE($B$1,10,1),Внески!$E:$E,"&lt;"&amp;DATE($B$1,11,1))))</f>
        <v/>
      </c>
      <c r="N237">
        <f>IF($A237="","",IF(SUMIFS(Внески!$D:$D,Внески!$B:$B,$A237,Внески!$E:$E,"&gt;="&amp;DATE($B$1,11,1),Внески!$E:$E,"&lt;"&amp;DATE($B$1,12,1))=0,"",SUMIFS(Внески!$D:$D,Внески!$B:$B,$A237,Внески!$E:$E,"&gt;="&amp;DATE($B$1,11,1),Внески!$E:$E,"&lt;"&amp;DATE($B$1,12,1))))</f>
        <v/>
      </c>
      <c r="O237">
        <f>IF($A237="","",IF(SUMIFS(Внески!$D:$D,Внески!$B:$B,$A237,Внески!$E:$E,"&gt;="&amp;DATE($B$1,12,1),Внески!$E:$E,"&lt;"&amp;DATE($B$1,13,1))=0,"",SUMIFS(Внески!$D:$D,Внески!$B:$B,$A237,Внески!$E:$E,"&gt;="&amp;DATE($B$1,12,1),Внески!$E:$E,"&lt;"&amp;DATE($B$1,13,1))))</f>
        <v/>
      </c>
      <c r="P237">
        <f>IF(A237="","",SUM(D237:O237))</f>
        <v/>
      </c>
    </row>
    <row r="238">
      <c r="A238">
        <f>IF(Члени!A236="","",Члени!A236)</f>
        <v/>
      </c>
      <c r="B238">
        <f>IF(A238="","",Члени!B236&amp;" "&amp;Члени!C236)</f>
        <v/>
      </c>
      <c r="C238">
        <f>IF(A238="","",Члени!H236)</f>
        <v/>
      </c>
      <c r="D238">
        <f>IF($A238="","",IF(SUMIFS(Внески!$D:$D,Внески!$B:$B,$A238,Внески!$E:$E,"&gt;="&amp;DATE($B$1,1,1),Внески!$E:$E,"&lt;"&amp;DATE($B$1,2,1))=0,"",SUMIFS(Внески!$D:$D,Внески!$B:$B,$A238,Внески!$E:$E,"&gt;="&amp;DATE($B$1,1,1),Внески!$E:$E,"&lt;"&amp;DATE($B$1,2,1))))</f>
        <v/>
      </c>
      <c r="E238">
        <f>IF($A238="","",IF(SUMIFS(Внески!$D:$D,Внески!$B:$B,$A238,Внески!$E:$E,"&gt;="&amp;DATE($B$1,2,1),Внески!$E:$E,"&lt;"&amp;DATE($B$1,3,1))=0,"",SUMIFS(Внески!$D:$D,Внески!$B:$B,$A238,Внески!$E:$E,"&gt;="&amp;DATE($B$1,2,1),Внески!$E:$E,"&lt;"&amp;DATE($B$1,3,1))))</f>
        <v/>
      </c>
      <c r="F238">
        <f>IF($A238="","",IF(SUMIFS(Внески!$D:$D,Внески!$B:$B,$A238,Внески!$E:$E,"&gt;="&amp;DATE($B$1,3,1),Внески!$E:$E,"&lt;"&amp;DATE($B$1,4,1))=0,"",SUMIFS(Внески!$D:$D,Внески!$B:$B,$A238,Внески!$E:$E,"&gt;="&amp;DATE($B$1,3,1),Внески!$E:$E,"&lt;"&amp;DATE($B$1,4,1))))</f>
        <v/>
      </c>
      <c r="G238">
        <f>IF($A238="","",IF(SUMIFS(Внески!$D:$D,Внески!$B:$B,$A238,Внески!$E:$E,"&gt;="&amp;DATE($B$1,4,1),Внески!$E:$E,"&lt;"&amp;DATE($B$1,5,1))=0,"",SUMIFS(Внески!$D:$D,Внески!$B:$B,$A238,Внески!$E:$E,"&gt;="&amp;DATE($B$1,4,1),Внески!$E:$E,"&lt;"&amp;DATE($B$1,5,1))))</f>
        <v/>
      </c>
      <c r="H238">
        <f>IF($A238="","",IF(SUMIFS(Внески!$D:$D,Внески!$B:$B,$A238,Внески!$E:$E,"&gt;="&amp;DATE($B$1,5,1),Внески!$E:$E,"&lt;"&amp;DATE($B$1,6,1))=0,"",SUMIFS(Внески!$D:$D,Внески!$B:$B,$A238,Внески!$E:$E,"&gt;="&amp;DATE($B$1,5,1),Внески!$E:$E,"&lt;"&amp;DATE($B$1,6,1))))</f>
        <v/>
      </c>
      <c r="I238">
        <f>IF($A238="","",IF(SUMIFS(Внески!$D:$D,Внески!$B:$B,$A238,Внески!$E:$E,"&gt;="&amp;DATE($B$1,6,1),Внески!$E:$E,"&lt;"&amp;DATE($B$1,7,1))=0,"",SUMIFS(Внески!$D:$D,Внески!$B:$B,$A238,Внески!$E:$E,"&gt;="&amp;DATE($B$1,6,1),Внески!$E:$E,"&lt;"&amp;DATE($B$1,7,1))))</f>
        <v/>
      </c>
      <c r="J238">
        <f>IF($A238="","",IF(SUMIFS(Внески!$D:$D,Внески!$B:$B,$A238,Внески!$E:$E,"&gt;="&amp;DATE($B$1,7,1),Внески!$E:$E,"&lt;"&amp;DATE($B$1,8,1))=0,"",SUMIFS(Внески!$D:$D,Внески!$B:$B,$A238,Внески!$E:$E,"&gt;="&amp;DATE($B$1,7,1),Внески!$E:$E,"&lt;"&amp;DATE($B$1,8,1))))</f>
        <v/>
      </c>
      <c r="K238">
        <f>IF($A238="","",IF(SUMIFS(Внески!$D:$D,Внески!$B:$B,$A238,Внески!$E:$E,"&gt;="&amp;DATE($B$1,8,1),Внески!$E:$E,"&lt;"&amp;DATE($B$1,9,1))=0,"",SUMIFS(Внески!$D:$D,Внески!$B:$B,$A238,Внески!$E:$E,"&gt;="&amp;DATE($B$1,8,1),Внески!$E:$E,"&lt;"&amp;DATE($B$1,9,1))))</f>
        <v/>
      </c>
      <c r="L238">
        <f>IF($A238="","",IF(SUMIFS(Внески!$D:$D,Внески!$B:$B,$A238,Внески!$E:$E,"&gt;="&amp;DATE($B$1,9,1),Внески!$E:$E,"&lt;"&amp;DATE($B$1,10,1))=0,"",SUMIFS(Внески!$D:$D,Внески!$B:$B,$A238,Внески!$E:$E,"&gt;="&amp;DATE($B$1,9,1),Внески!$E:$E,"&lt;"&amp;DATE($B$1,10,1))))</f>
        <v/>
      </c>
      <c r="M238">
        <f>IF($A238="","",IF(SUMIFS(Внески!$D:$D,Внески!$B:$B,$A238,Внески!$E:$E,"&gt;="&amp;DATE($B$1,10,1),Внески!$E:$E,"&lt;"&amp;DATE($B$1,11,1))=0,"",SUMIFS(Внески!$D:$D,Внески!$B:$B,$A238,Внески!$E:$E,"&gt;="&amp;DATE($B$1,10,1),Внески!$E:$E,"&lt;"&amp;DATE($B$1,11,1))))</f>
        <v/>
      </c>
      <c r="N238">
        <f>IF($A238="","",IF(SUMIFS(Внески!$D:$D,Внески!$B:$B,$A238,Внески!$E:$E,"&gt;="&amp;DATE($B$1,11,1),Внески!$E:$E,"&lt;"&amp;DATE($B$1,12,1))=0,"",SUMIFS(Внески!$D:$D,Внески!$B:$B,$A238,Внески!$E:$E,"&gt;="&amp;DATE($B$1,11,1),Внески!$E:$E,"&lt;"&amp;DATE($B$1,12,1))))</f>
        <v/>
      </c>
      <c r="O238">
        <f>IF($A238="","",IF(SUMIFS(Внески!$D:$D,Внески!$B:$B,$A238,Внески!$E:$E,"&gt;="&amp;DATE($B$1,12,1),Внески!$E:$E,"&lt;"&amp;DATE($B$1,13,1))=0,"",SUMIFS(Внески!$D:$D,Внески!$B:$B,$A238,Внески!$E:$E,"&gt;="&amp;DATE($B$1,12,1),Внески!$E:$E,"&lt;"&amp;DATE($B$1,13,1))))</f>
        <v/>
      </c>
      <c r="P238">
        <f>IF(A238="","",SUM(D238:O238))</f>
        <v/>
      </c>
    </row>
    <row r="239">
      <c r="A239">
        <f>IF(Члени!A237="","",Члени!A237)</f>
        <v/>
      </c>
      <c r="B239">
        <f>IF(A239="","",Члени!B237&amp;" "&amp;Члени!C237)</f>
        <v/>
      </c>
      <c r="C239">
        <f>IF(A239="","",Члени!H237)</f>
        <v/>
      </c>
      <c r="D239">
        <f>IF($A239="","",IF(SUMIFS(Внески!$D:$D,Внески!$B:$B,$A239,Внески!$E:$E,"&gt;="&amp;DATE($B$1,1,1),Внески!$E:$E,"&lt;"&amp;DATE($B$1,2,1))=0,"",SUMIFS(Внески!$D:$D,Внески!$B:$B,$A239,Внески!$E:$E,"&gt;="&amp;DATE($B$1,1,1),Внески!$E:$E,"&lt;"&amp;DATE($B$1,2,1))))</f>
        <v/>
      </c>
      <c r="E239">
        <f>IF($A239="","",IF(SUMIFS(Внески!$D:$D,Внески!$B:$B,$A239,Внески!$E:$E,"&gt;="&amp;DATE($B$1,2,1),Внески!$E:$E,"&lt;"&amp;DATE($B$1,3,1))=0,"",SUMIFS(Внески!$D:$D,Внески!$B:$B,$A239,Внески!$E:$E,"&gt;="&amp;DATE($B$1,2,1),Внески!$E:$E,"&lt;"&amp;DATE($B$1,3,1))))</f>
        <v/>
      </c>
      <c r="F239">
        <f>IF($A239="","",IF(SUMIFS(Внески!$D:$D,Внески!$B:$B,$A239,Внески!$E:$E,"&gt;="&amp;DATE($B$1,3,1),Внески!$E:$E,"&lt;"&amp;DATE($B$1,4,1))=0,"",SUMIFS(Внески!$D:$D,Внески!$B:$B,$A239,Внески!$E:$E,"&gt;="&amp;DATE($B$1,3,1),Внески!$E:$E,"&lt;"&amp;DATE($B$1,4,1))))</f>
        <v/>
      </c>
      <c r="G239">
        <f>IF($A239="","",IF(SUMIFS(Внески!$D:$D,Внески!$B:$B,$A239,Внески!$E:$E,"&gt;="&amp;DATE($B$1,4,1),Внески!$E:$E,"&lt;"&amp;DATE($B$1,5,1))=0,"",SUMIFS(Внески!$D:$D,Внески!$B:$B,$A239,Внески!$E:$E,"&gt;="&amp;DATE($B$1,4,1),Внески!$E:$E,"&lt;"&amp;DATE($B$1,5,1))))</f>
        <v/>
      </c>
      <c r="H239">
        <f>IF($A239="","",IF(SUMIFS(Внески!$D:$D,Внески!$B:$B,$A239,Внески!$E:$E,"&gt;="&amp;DATE($B$1,5,1),Внески!$E:$E,"&lt;"&amp;DATE($B$1,6,1))=0,"",SUMIFS(Внески!$D:$D,Внески!$B:$B,$A239,Внески!$E:$E,"&gt;="&amp;DATE($B$1,5,1),Внески!$E:$E,"&lt;"&amp;DATE($B$1,6,1))))</f>
        <v/>
      </c>
      <c r="I239">
        <f>IF($A239="","",IF(SUMIFS(Внески!$D:$D,Внески!$B:$B,$A239,Внески!$E:$E,"&gt;="&amp;DATE($B$1,6,1),Внески!$E:$E,"&lt;"&amp;DATE($B$1,7,1))=0,"",SUMIFS(Внески!$D:$D,Внески!$B:$B,$A239,Внески!$E:$E,"&gt;="&amp;DATE($B$1,6,1),Внески!$E:$E,"&lt;"&amp;DATE($B$1,7,1))))</f>
        <v/>
      </c>
      <c r="J239">
        <f>IF($A239="","",IF(SUMIFS(Внески!$D:$D,Внески!$B:$B,$A239,Внески!$E:$E,"&gt;="&amp;DATE($B$1,7,1),Внески!$E:$E,"&lt;"&amp;DATE($B$1,8,1))=0,"",SUMIFS(Внески!$D:$D,Внески!$B:$B,$A239,Внески!$E:$E,"&gt;="&amp;DATE($B$1,7,1),Внески!$E:$E,"&lt;"&amp;DATE($B$1,8,1))))</f>
        <v/>
      </c>
      <c r="K239">
        <f>IF($A239="","",IF(SUMIFS(Внески!$D:$D,Внески!$B:$B,$A239,Внески!$E:$E,"&gt;="&amp;DATE($B$1,8,1),Внески!$E:$E,"&lt;"&amp;DATE($B$1,9,1))=0,"",SUMIFS(Внески!$D:$D,Внески!$B:$B,$A239,Внески!$E:$E,"&gt;="&amp;DATE($B$1,8,1),Внески!$E:$E,"&lt;"&amp;DATE($B$1,9,1))))</f>
        <v/>
      </c>
      <c r="L239">
        <f>IF($A239="","",IF(SUMIFS(Внески!$D:$D,Внески!$B:$B,$A239,Внески!$E:$E,"&gt;="&amp;DATE($B$1,9,1),Внески!$E:$E,"&lt;"&amp;DATE($B$1,10,1))=0,"",SUMIFS(Внески!$D:$D,Внески!$B:$B,$A239,Внески!$E:$E,"&gt;="&amp;DATE($B$1,9,1),Внески!$E:$E,"&lt;"&amp;DATE($B$1,10,1))))</f>
        <v/>
      </c>
      <c r="M239">
        <f>IF($A239="","",IF(SUMIFS(Внески!$D:$D,Внески!$B:$B,$A239,Внески!$E:$E,"&gt;="&amp;DATE($B$1,10,1),Внески!$E:$E,"&lt;"&amp;DATE($B$1,11,1))=0,"",SUMIFS(Внески!$D:$D,Внески!$B:$B,$A239,Внески!$E:$E,"&gt;="&amp;DATE($B$1,10,1),Внески!$E:$E,"&lt;"&amp;DATE($B$1,11,1))))</f>
        <v/>
      </c>
      <c r="N239">
        <f>IF($A239="","",IF(SUMIFS(Внески!$D:$D,Внески!$B:$B,$A239,Внески!$E:$E,"&gt;="&amp;DATE($B$1,11,1),Внески!$E:$E,"&lt;"&amp;DATE($B$1,12,1))=0,"",SUMIFS(Внески!$D:$D,Внески!$B:$B,$A239,Внески!$E:$E,"&gt;="&amp;DATE($B$1,11,1),Внески!$E:$E,"&lt;"&amp;DATE($B$1,12,1))))</f>
        <v/>
      </c>
      <c r="O239">
        <f>IF($A239="","",IF(SUMIFS(Внески!$D:$D,Внески!$B:$B,$A239,Внески!$E:$E,"&gt;="&amp;DATE($B$1,12,1),Внески!$E:$E,"&lt;"&amp;DATE($B$1,13,1))=0,"",SUMIFS(Внески!$D:$D,Внески!$B:$B,$A239,Внески!$E:$E,"&gt;="&amp;DATE($B$1,12,1),Внески!$E:$E,"&lt;"&amp;DATE($B$1,13,1))))</f>
        <v/>
      </c>
      <c r="P239">
        <f>IF(A239="","",SUM(D239:O239))</f>
        <v/>
      </c>
    </row>
    <row r="240">
      <c r="A240">
        <f>IF(Члени!A238="","",Члени!A238)</f>
        <v/>
      </c>
      <c r="B240">
        <f>IF(A240="","",Члени!B238&amp;" "&amp;Члени!C238)</f>
        <v/>
      </c>
      <c r="C240">
        <f>IF(A240="","",Члени!H238)</f>
        <v/>
      </c>
      <c r="D240">
        <f>IF($A240="","",IF(SUMIFS(Внески!$D:$D,Внески!$B:$B,$A240,Внески!$E:$E,"&gt;="&amp;DATE($B$1,1,1),Внески!$E:$E,"&lt;"&amp;DATE($B$1,2,1))=0,"",SUMIFS(Внески!$D:$D,Внески!$B:$B,$A240,Внески!$E:$E,"&gt;="&amp;DATE($B$1,1,1),Внески!$E:$E,"&lt;"&amp;DATE($B$1,2,1))))</f>
        <v/>
      </c>
      <c r="E240">
        <f>IF($A240="","",IF(SUMIFS(Внески!$D:$D,Внески!$B:$B,$A240,Внески!$E:$E,"&gt;="&amp;DATE($B$1,2,1),Внески!$E:$E,"&lt;"&amp;DATE($B$1,3,1))=0,"",SUMIFS(Внески!$D:$D,Внески!$B:$B,$A240,Внески!$E:$E,"&gt;="&amp;DATE($B$1,2,1),Внески!$E:$E,"&lt;"&amp;DATE($B$1,3,1))))</f>
        <v/>
      </c>
      <c r="F240">
        <f>IF($A240="","",IF(SUMIFS(Внески!$D:$D,Внески!$B:$B,$A240,Внески!$E:$E,"&gt;="&amp;DATE($B$1,3,1),Внески!$E:$E,"&lt;"&amp;DATE($B$1,4,1))=0,"",SUMIFS(Внески!$D:$D,Внески!$B:$B,$A240,Внески!$E:$E,"&gt;="&amp;DATE($B$1,3,1),Внески!$E:$E,"&lt;"&amp;DATE($B$1,4,1))))</f>
        <v/>
      </c>
      <c r="G240">
        <f>IF($A240="","",IF(SUMIFS(Внески!$D:$D,Внески!$B:$B,$A240,Внески!$E:$E,"&gt;="&amp;DATE($B$1,4,1),Внески!$E:$E,"&lt;"&amp;DATE($B$1,5,1))=0,"",SUMIFS(Внески!$D:$D,Внески!$B:$B,$A240,Внески!$E:$E,"&gt;="&amp;DATE($B$1,4,1),Внески!$E:$E,"&lt;"&amp;DATE($B$1,5,1))))</f>
        <v/>
      </c>
      <c r="H240">
        <f>IF($A240="","",IF(SUMIFS(Внески!$D:$D,Внески!$B:$B,$A240,Внески!$E:$E,"&gt;="&amp;DATE($B$1,5,1),Внески!$E:$E,"&lt;"&amp;DATE($B$1,6,1))=0,"",SUMIFS(Внески!$D:$D,Внески!$B:$B,$A240,Внески!$E:$E,"&gt;="&amp;DATE($B$1,5,1),Внески!$E:$E,"&lt;"&amp;DATE($B$1,6,1))))</f>
        <v/>
      </c>
      <c r="I240">
        <f>IF($A240="","",IF(SUMIFS(Внески!$D:$D,Внески!$B:$B,$A240,Внески!$E:$E,"&gt;="&amp;DATE($B$1,6,1),Внески!$E:$E,"&lt;"&amp;DATE($B$1,7,1))=0,"",SUMIFS(Внески!$D:$D,Внески!$B:$B,$A240,Внески!$E:$E,"&gt;="&amp;DATE($B$1,6,1),Внески!$E:$E,"&lt;"&amp;DATE($B$1,7,1))))</f>
        <v/>
      </c>
      <c r="J240">
        <f>IF($A240="","",IF(SUMIFS(Внески!$D:$D,Внески!$B:$B,$A240,Внески!$E:$E,"&gt;="&amp;DATE($B$1,7,1),Внески!$E:$E,"&lt;"&amp;DATE($B$1,8,1))=0,"",SUMIFS(Внески!$D:$D,Внески!$B:$B,$A240,Внески!$E:$E,"&gt;="&amp;DATE($B$1,7,1),Внески!$E:$E,"&lt;"&amp;DATE($B$1,8,1))))</f>
        <v/>
      </c>
      <c r="K240">
        <f>IF($A240="","",IF(SUMIFS(Внески!$D:$D,Внески!$B:$B,$A240,Внески!$E:$E,"&gt;="&amp;DATE($B$1,8,1),Внески!$E:$E,"&lt;"&amp;DATE($B$1,9,1))=0,"",SUMIFS(Внески!$D:$D,Внески!$B:$B,$A240,Внески!$E:$E,"&gt;="&amp;DATE($B$1,8,1),Внески!$E:$E,"&lt;"&amp;DATE($B$1,9,1))))</f>
        <v/>
      </c>
      <c r="L240">
        <f>IF($A240="","",IF(SUMIFS(Внески!$D:$D,Внески!$B:$B,$A240,Внески!$E:$E,"&gt;="&amp;DATE($B$1,9,1),Внески!$E:$E,"&lt;"&amp;DATE($B$1,10,1))=0,"",SUMIFS(Внески!$D:$D,Внески!$B:$B,$A240,Внески!$E:$E,"&gt;="&amp;DATE($B$1,9,1),Внески!$E:$E,"&lt;"&amp;DATE($B$1,10,1))))</f>
        <v/>
      </c>
      <c r="M240">
        <f>IF($A240="","",IF(SUMIFS(Внески!$D:$D,Внески!$B:$B,$A240,Внески!$E:$E,"&gt;="&amp;DATE($B$1,10,1),Внески!$E:$E,"&lt;"&amp;DATE($B$1,11,1))=0,"",SUMIFS(Внески!$D:$D,Внески!$B:$B,$A240,Внески!$E:$E,"&gt;="&amp;DATE($B$1,10,1),Внески!$E:$E,"&lt;"&amp;DATE($B$1,11,1))))</f>
        <v/>
      </c>
      <c r="N240">
        <f>IF($A240="","",IF(SUMIFS(Внески!$D:$D,Внески!$B:$B,$A240,Внески!$E:$E,"&gt;="&amp;DATE($B$1,11,1),Внески!$E:$E,"&lt;"&amp;DATE($B$1,12,1))=0,"",SUMIFS(Внески!$D:$D,Внески!$B:$B,$A240,Внески!$E:$E,"&gt;="&amp;DATE($B$1,11,1),Внески!$E:$E,"&lt;"&amp;DATE($B$1,12,1))))</f>
        <v/>
      </c>
      <c r="O240">
        <f>IF($A240="","",IF(SUMIFS(Внески!$D:$D,Внески!$B:$B,$A240,Внески!$E:$E,"&gt;="&amp;DATE($B$1,12,1),Внески!$E:$E,"&lt;"&amp;DATE($B$1,13,1))=0,"",SUMIFS(Внески!$D:$D,Внески!$B:$B,$A240,Внески!$E:$E,"&gt;="&amp;DATE($B$1,12,1),Внески!$E:$E,"&lt;"&amp;DATE($B$1,13,1))))</f>
        <v/>
      </c>
      <c r="P240">
        <f>IF(A240="","",SUM(D240:O240))</f>
        <v/>
      </c>
    </row>
    <row r="241">
      <c r="A241">
        <f>IF(Члени!A239="","",Члени!A239)</f>
        <v/>
      </c>
      <c r="B241">
        <f>IF(A241="","",Члени!B239&amp;" "&amp;Члени!C239)</f>
        <v/>
      </c>
      <c r="C241">
        <f>IF(A241="","",Члени!H239)</f>
        <v/>
      </c>
      <c r="D241">
        <f>IF($A241="","",IF(SUMIFS(Внески!$D:$D,Внески!$B:$B,$A241,Внески!$E:$E,"&gt;="&amp;DATE($B$1,1,1),Внески!$E:$E,"&lt;"&amp;DATE($B$1,2,1))=0,"",SUMIFS(Внески!$D:$D,Внески!$B:$B,$A241,Внески!$E:$E,"&gt;="&amp;DATE($B$1,1,1),Внески!$E:$E,"&lt;"&amp;DATE($B$1,2,1))))</f>
        <v/>
      </c>
      <c r="E241">
        <f>IF($A241="","",IF(SUMIFS(Внески!$D:$D,Внески!$B:$B,$A241,Внески!$E:$E,"&gt;="&amp;DATE($B$1,2,1),Внески!$E:$E,"&lt;"&amp;DATE($B$1,3,1))=0,"",SUMIFS(Внески!$D:$D,Внески!$B:$B,$A241,Внески!$E:$E,"&gt;="&amp;DATE($B$1,2,1),Внески!$E:$E,"&lt;"&amp;DATE($B$1,3,1))))</f>
        <v/>
      </c>
      <c r="F241">
        <f>IF($A241="","",IF(SUMIFS(Внески!$D:$D,Внески!$B:$B,$A241,Внески!$E:$E,"&gt;="&amp;DATE($B$1,3,1),Внески!$E:$E,"&lt;"&amp;DATE($B$1,4,1))=0,"",SUMIFS(Внески!$D:$D,Внески!$B:$B,$A241,Внески!$E:$E,"&gt;="&amp;DATE($B$1,3,1),Внески!$E:$E,"&lt;"&amp;DATE($B$1,4,1))))</f>
        <v/>
      </c>
      <c r="G241">
        <f>IF($A241="","",IF(SUMIFS(Внески!$D:$D,Внески!$B:$B,$A241,Внески!$E:$E,"&gt;="&amp;DATE($B$1,4,1),Внески!$E:$E,"&lt;"&amp;DATE($B$1,5,1))=0,"",SUMIFS(Внески!$D:$D,Внески!$B:$B,$A241,Внески!$E:$E,"&gt;="&amp;DATE($B$1,4,1),Внески!$E:$E,"&lt;"&amp;DATE($B$1,5,1))))</f>
        <v/>
      </c>
      <c r="H241">
        <f>IF($A241="","",IF(SUMIFS(Внески!$D:$D,Внески!$B:$B,$A241,Внески!$E:$E,"&gt;="&amp;DATE($B$1,5,1),Внески!$E:$E,"&lt;"&amp;DATE($B$1,6,1))=0,"",SUMIFS(Внески!$D:$D,Внески!$B:$B,$A241,Внески!$E:$E,"&gt;="&amp;DATE($B$1,5,1),Внески!$E:$E,"&lt;"&amp;DATE($B$1,6,1))))</f>
        <v/>
      </c>
      <c r="I241">
        <f>IF($A241="","",IF(SUMIFS(Внески!$D:$D,Внески!$B:$B,$A241,Внески!$E:$E,"&gt;="&amp;DATE($B$1,6,1),Внески!$E:$E,"&lt;"&amp;DATE($B$1,7,1))=0,"",SUMIFS(Внески!$D:$D,Внески!$B:$B,$A241,Внески!$E:$E,"&gt;="&amp;DATE($B$1,6,1),Внески!$E:$E,"&lt;"&amp;DATE($B$1,7,1))))</f>
        <v/>
      </c>
      <c r="J241">
        <f>IF($A241="","",IF(SUMIFS(Внески!$D:$D,Внески!$B:$B,$A241,Внески!$E:$E,"&gt;="&amp;DATE($B$1,7,1),Внески!$E:$E,"&lt;"&amp;DATE($B$1,8,1))=0,"",SUMIFS(Внески!$D:$D,Внески!$B:$B,$A241,Внески!$E:$E,"&gt;="&amp;DATE($B$1,7,1),Внески!$E:$E,"&lt;"&amp;DATE($B$1,8,1))))</f>
        <v/>
      </c>
      <c r="K241">
        <f>IF($A241="","",IF(SUMIFS(Внески!$D:$D,Внески!$B:$B,$A241,Внески!$E:$E,"&gt;="&amp;DATE($B$1,8,1),Внески!$E:$E,"&lt;"&amp;DATE($B$1,9,1))=0,"",SUMIFS(Внески!$D:$D,Внески!$B:$B,$A241,Внески!$E:$E,"&gt;="&amp;DATE($B$1,8,1),Внески!$E:$E,"&lt;"&amp;DATE($B$1,9,1))))</f>
        <v/>
      </c>
      <c r="L241">
        <f>IF($A241="","",IF(SUMIFS(Внески!$D:$D,Внески!$B:$B,$A241,Внески!$E:$E,"&gt;="&amp;DATE($B$1,9,1),Внески!$E:$E,"&lt;"&amp;DATE($B$1,10,1))=0,"",SUMIFS(Внески!$D:$D,Внески!$B:$B,$A241,Внески!$E:$E,"&gt;="&amp;DATE($B$1,9,1),Внески!$E:$E,"&lt;"&amp;DATE($B$1,10,1))))</f>
        <v/>
      </c>
      <c r="M241">
        <f>IF($A241="","",IF(SUMIFS(Внески!$D:$D,Внески!$B:$B,$A241,Внески!$E:$E,"&gt;="&amp;DATE($B$1,10,1),Внески!$E:$E,"&lt;"&amp;DATE($B$1,11,1))=0,"",SUMIFS(Внески!$D:$D,Внески!$B:$B,$A241,Внески!$E:$E,"&gt;="&amp;DATE($B$1,10,1),Внески!$E:$E,"&lt;"&amp;DATE($B$1,11,1))))</f>
        <v/>
      </c>
      <c r="N241">
        <f>IF($A241="","",IF(SUMIFS(Внески!$D:$D,Внески!$B:$B,$A241,Внески!$E:$E,"&gt;="&amp;DATE($B$1,11,1),Внески!$E:$E,"&lt;"&amp;DATE($B$1,12,1))=0,"",SUMIFS(Внески!$D:$D,Внески!$B:$B,$A241,Внески!$E:$E,"&gt;="&amp;DATE($B$1,11,1),Внески!$E:$E,"&lt;"&amp;DATE($B$1,12,1))))</f>
        <v/>
      </c>
      <c r="O241">
        <f>IF($A241="","",IF(SUMIFS(Внески!$D:$D,Внески!$B:$B,$A241,Внески!$E:$E,"&gt;="&amp;DATE($B$1,12,1),Внески!$E:$E,"&lt;"&amp;DATE($B$1,13,1))=0,"",SUMIFS(Внески!$D:$D,Внески!$B:$B,$A241,Внески!$E:$E,"&gt;="&amp;DATE($B$1,12,1),Внески!$E:$E,"&lt;"&amp;DATE($B$1,13,1))))</f>
        <v/>
      </c>
      <c r="P241">
        <f>IF(A241="","",SUM(D241:O241))</f>
        <v/>
      </c>
    </row>
    <row r="242">
      <c r="A242">
        <f>IF(Члени!A240="","",Члени!A240)</f>
        <v/>
      </c>
      <c r="B242">
        <f>IF(A242="","",Члени!B240&amp;" "&amp;Члени!C240)</f>
        <v/>
      </c>
      <c r="C242">
        <f>IF(A242="","",Члени!H240)</f>
        <v/>
      </c>
      <c r="D242">
        <f>IF($A242="","",IF(SUMIFS(Внески!$D:$D,Внески!$B:$B,$A242,Внески!$E:$E,"&gt;="&amp;DATE($B$1,1,1),Внески!$E:$E,"&lt;"&amp;DATE($B$1,2,1))=0,"",SUMIFS(Внески!$D:$D,Внески!$B:$B,$A242,Внески!$E:$E,"&gt;="&amp;DATE($B$1,1,1),Внески!$E:$E,"&lt;"&amp;DATE($B$1,2,1))))</f>
        <v/>
      </c>
      <c r="E242">
        <f>IF($A242="","",IF(SUMIFS(Внески!$D:$D,Внески!$B:$B,$A242,Внески!$E:$E,"&gt;="&amp;DATE($B$1,2,1),Внески!$E:$E,"&lt;"&amp;DATE($B$1,3,1))=0,"",SUMIFS(Внески!$D:$D,Внески!$B:$B,$A242,Внески!$E:$E,"&gt;="&amp;DATE($B$1,2,1),Внески!$E:$E,"&lt;"&amp;DATE($B$1,3,1))))</f>
        <v/>
      </c>
      <c r="F242">
        <f>IF($A242="","",IF(SUMIFS(Внески!$D:$D,Внески!$B:$B,$A242,Внески!$E:$E,"&gt;="&amp;DATE($B$1,3,1),Внески!$E:$E,"&lt;"&amp;DATE($B$1,4,1))=0,"",SUMIFS(Внески!$D:$D,Внески!$B:$B,$A242,Внески!$E:$E,"&gt;="&amp;DATE($B$1,3,1),Внески!$E:$E,"&lt;"&amp;DATE($B$1,4,1))))</f>
        <v/>
      </c>
      <c r="G242">
        <f>IF($A242="","",IF(SUMIFS(Внески!$D:$D,Внески!$B:$B,$A242,Внески!$E:$E,"&gt;="&amp;DATE($B$1,4,1),Внески!$E:$E,"&lt;"&amp;DATE($B$1,5,1))=0,"",SUMIFS(Внески!$D:$D,Внески!$B:$B,$A242,Внески!$E:$E,"&gt;="&amp;DATE($B$1,4,1),Внески!$E:$E,"&lt;"&amp;DATE($B$1,5,1))))</f>
        <v/>
      </c>
      <c r="H242">
        <f>IF($A242="","",IF(SUMIFS(Внески!$D:$D,Внески!$B:$B,$A242,Внески!$E:$E,"&gt;="&amp;DATE($B$1,5,1),Внески!$E:$E,"&lt;"&amp;DATE($B$1,6,1))=0,"",SUMIFS(Внески!$D:$D,Внески!$B:$B,$A242,Внески!$E:$E,"&gt;="&amp;DATE($B$1,5,1),Внески!$E:$E,"&lt;"&amp;DATE($B$1,6,1))))</f>
        <v/>
      </c>
      <c r="I242">
        <f>IF($A242="","",IF(SUMIFS(Внески!$D:$D,Внески!$B:$B,$A242,Внески!$E:$E,"&gt;="&amp;DATE($B$1,6,1),Внески!$E:$E,"&lt;"&amp;DATE($B$1,7,1))=0,"",SUMIFS(Внески!$D:$D,Внески!$B:$B,$A242,Внески!$E:$E,"&gt;="&amp;DATE($B$1,6,1),Внески!$E:$E,"&lt;"&amp;DATE($B$1,7,1))))</f>
        <v/>
      </c>
      <c r="J242">
        <f>IF($A242="","",IF(SUMIFS(Внески!$D:$D,Внески!$B:$B,$A242,Внески!$E:$E,"&gt;="&amp;DATE($B$1,7,1),Внески!$E:$E,"&lt;"&amp;DATE($B$1,8,1))=0,"",SUMIFS(Внески!$D:$D,Внески!$B:$B,$A242,Внески!$E:$E,"&gt;="&amp;DATE($B$1,7,1),Внески!$E:$E,"&lt;"&amp;DATE($B$1,8,1))))</f>
        <v/>
      </c>
      <c r="K242">
        <f>IF($A242="","",IF(SUMIFS(Внески!$D:$D,Внески!$B:$B,$A242,Внески!$E:$E,"&gt;="&amp;DATE($B$1,8,1),Внески!$E:$E,"&lt;"&amp;DATE($B$1,9,1))=0,"",SUMIFS(Внески!$D:$D,Внески!$B:$B,$A242,Внески!$E:$E,"&gt;="&amp;DATE($B$1,8,1),Внески!$E:$E,"&lt;"&amp;DATE($B$1,9,1))))</f>
        <v/>
      </c>
      <c r="L242">
        <f>IF($A242="","",IF(SUMIFS(Внески!$D:$D,Внески!$B:$B,$A242,Внески!$E:$E,"&gt;="&amp;DATE($B$1,9,1),Внески!$E:$E,"&lt;"&amp;DATE($B$1,10,1))=0,"",SUMIFS(Внески!$D:$D,Внески!$B:$B,$A242,Внески!$E:$E,"&gt;="&amp;DATE($B$1,9,1),Внески!$E:$E,"&lt;"&amp;DATE($B$1,10,1))))</f>
        <v/>
      </c>
      <c r="M242">
        <f>IF($A242="","",IF(SUMIFS(Внески!$D:$D,Внески!$B:$B,$A242,Внески!$E:$E,"&gt;="&amp;DATE($B$1,10,1),Внески!$E:$E,"&lt;"&amp;DATE($B$1,11,1))=0,"",SUMIFS(Внески!$D:$D,Внески!$B:$B,$A242,Внески!$E:$E,"&gt;="&amp;DATE($B$1,10,1),Внески!$E:$E,"&lt;"&amp;DATE($B$1,11,1))))</f>
        <v/>
      </c>
      <c r="N242">
        <f>IF($A242="","",IF(SUMIFS(Внески!$D:$D,Внески!$B:$B,$A242,Внески!$E:$E,"&gt;="&amp;DATE($B$1,11,1),Внески!$E:$E,"&lt;"&amp;DATE($B$1,12,1))=0,"",SUMIFS(Внески!$D:$D,Внески!$B:$B,$A242,Внески!$E:$E,"&gt;="&amp;DATE($B$1,11,1),Внески!$E:$E,"&lt;"&amp;DATE($B$1,12,1))))</f>
        <v/>
      </c>
      <c r="O242">
        <f>IF($A242="","",IF(SUMIFS(Внески!$D:$D,Внески!$B:$B,$A242,Внески!$E:$E,"&gt;="&amp;DATE($B$1,12,1),Внески!$E:$E,"&lt;"&amp;DATE($B$1,13,1))=0,"",SUMIFS(Внески!$D:$D,Внески!$B:$B,$A242,Внески!$E:$E,"&gt;="&amp;DATE($B$1,12,1),Внески!$E:$E,"&lt;"&amp;DATE($B$1,13,1))))</f>
        <v/>
      </c>
      <c r="P242">
        <f>IF(A242="","",SUM(D242:O242))</f>
        <v/>
      </c>
    </row>
    <row r="243">
      <c r="A243">
        <f>IF(Члени!A241="","",Члени!A241)</f>
        <v/>
      </c>
      <c r="B243">
        <f>IF(A243="","",Члени!B241&amp;" "&amp;Члени!C241)</f>
        <v/>
      </c>
      <c r="C243">
        <f>IF(A243="","",Члени!H241)</f>
        <v/>
      </c>
      <c r="D243">
        <f>IF($A243="","",IF(SUMIFS(Внески!$D:$D,Внески!$B:$B,$A243,Внески!$E:$E,"&gt;="&amp;DATE($B$1,1,1),Внески!$E:$E,"&lt;"&amp;DATE($B$1,2,1))=0,"",SUMIFS(Внески!$D:$D,Внески!$B:$B,$A243,Внески!$E:$E,"&gt;="&amp;DATE($B$1,1,1),Внески!$E:$E,"&lt;"&amp;DATE($B$1,2,1))))</f>
        <v/>
      </c>
      <c r="E243">
        <f>IF($A243="","",IF(SUMIFS(Внески!$D:$D,Внески!$B:$B,$A243,Внески!$E:$E,"&gt;="&amp;DATE($B$1,2,1),Внески!$E:$E,"&lt;"&amp;DATE($B$1,3,1))=0,"",SUMIFS(Внески!$D:$D,Внески!$B:$B,$A243,Внески!$E:$E,"&gt;="&amp;DATE($B$1,2,1),Внески!$E:$E,"&lt;"&amp;DATE($B$1,3,1))))</f>
        <v/>
      </c>
      <c r="F243">
        <f>IF($A243="","",IF(SUMIFS(Внески!$D:$D,Внески!$B:$B,$A243,Внески!$E:$E,"&gt;="&amp;DATE($B$1,3,1),Внески!$E:$E,"&lt;"&amp;DATE($B$1,4,1))=0,"",SUMIFS(Внески!$D:$D,Внески!$B:$B,$A243,Внески!$E:$E,"&gt;="&amp;DATE($B$1,3,1),Внески!$E:$E,"&lt;"&amp;DATE($B$1,4,1))))</f>
        <v/>
      </c>
      <c r="G243">
        <f>IF($A243="","",IF(SUMIFS(Внески!$D:$D,Внески!$B:$B,$A243,Внески!$E:$E,"&gt;="&amp;DATE($B$1,4,1),Внески!$E:$E,"&lt;"&amp;DATE($B$1,5,1))=0,"",SUMIFS(Внески!$D:$D,Внески!$B:$B,$A243,Внески!$E:$E,"&gt;="&amp;DATE($B$1,4,1),Внески!$E:$E,"&lt;"&amp;DATE($B$1,5,1))))</f>
        <v/>
      </c>
      <c r="H243">
        <f>IF($A243="","",IF(SUMIFS(Внески!$D:$D,Внески!$B:$B,$A243,Внески!$E:$E,"&gt;="&amp;DATE($B$1,5,1),Внески!$E:$E,"&lt;"&amp;DATE($B$1,6,1))=0,"",SUMIFS(Внески!$D:$D,Внески!$B:$B,$A243,Внески!$E:$E,"&gt;="&amp;DATE($B$1,5,1),Внески!$E:$E,"&lt;"&amp;DATE($B$1,6,1))))</f>
        <v/>
      </c>
      <c r="I243">
        <f>IF($A243="","",IF(SUMIFS(Внески!$D:$D,Внески!$B:$B,$A243,Внески!$E:$E,"&gt;="&amp;DATE($B$1,6,1),Внески!$E:$E,"&lt;"&amp;DATE($B$1,7,1))=0,"",SUMIFS(Внески!$D:$D,Внески!$B:$B,$A243,Внески!$E:$E,"&gt;="&amp;DATE($B$1,6,1),Внески!$E:$E,"&lt;"&amp;DATE($B$1,7,1))))</f>
        <v/>
      </c>
      <c r="J243">
        <f>IF($A243="","",IF(SUMIFS(Внески!$D:$D,Внески!$B:$B,$A243,Внески!$E:$E,"&gt;="&amp;DATE($B$1,7,1),Внески!$E:$E,"&lt;"&amp;DATE($B$1,8,1))=0,"",SUMIFS(Внески!$D:$D,Внески!$B:$B,$A243,Внески!$E:$E,"&gt;="&amp;DATE($B$1,7,1),Внески!$E:$E,"&lt;"&amp;DATE($B$1,8,1))))</f>
        <v/>
      </c>
      <c r="K243">
        <f>IF($A243="","",IF(SUMIFS(Внески!$D:$D,Внески!$B:$B,$A243,Внески!$E:$E,"&gt;="&amp;DATE($B$1,8,1),Внески!$E:$E,"&lt;"&amp;DATE($B$1,9,1))=0,"",SUMIFS(Внески!$D:$D,Внески!$B:$B,$A243,Внески!$E:$E,"&gt;="&amp;DATE($B$1,8,1),Внески!$E:$E,"&lt;"&amp;DATE($B$1,9,1))))</f>
        <v/>
      </c>
      <c r="L243">
        <f>IF($A243="","",IF(SUMIFS(Внески!$D:$D,Внески!$B:$B,$A243,Внески!$E:$E,"&gt;="&amp;DATE($B$1,9,1),Внески!$E:$E,"&lt;"&amp;DATE($B$1,10,1))=0,"",SUMIFS(Внески!$D:$D,Внески!$B:$B,$A243,Внески!$E:$E,"&gt;="&amp;DATE($B$1,9,1),Внески!$E:$E,"&lt;"&amp;DATE($B$1,10,1))))</f>
        <v/>
      </c>
      <c r="M243">
        <f>IF($A243="","",IF(SUMIFS(Внески!$D:$D,Внески!$B:$B,$A243,Внески!$E:$E,"&gt;="&amp;DATE($B$1,10,1),Внески!$E:$E,"&lt;"&amp;DATE($B$1,11,1))=0,"",SUMIFS(Внески!$D:$D,Внески!$B:$B,$A243,Внески!$E:$E,"&gt;="&amp;DATE($B$1,10,1),Внески!$E:$E,"&lt;"&amp;DATE($B$1,11,1))))</f>
        <v/>
      </c>
      <c r="N243">
        <f>IF($A243="","",IF(SUMIFS(Внески!$D:$D,Внески!$B:$B,$A243,Внески!$E:$E,"&gt;="&amp;DATE($B$1,11,1),Внески!$E:$E,"&lt;"&amp;DATE($B$1,12,1))=0,"",SUMIFS(Внески!$D:$D,Внески!$B:$B,$A243,Внески!$E:$E,"&gt;="&amp;DATE($B$1,11,1),Внески!$E:$E,"&lt;"&amp;DATE($B$1,12,1))))</f>
        <v/>
      </c>
      <c r="O243">
        <f>IF($A243="","",IF(SUMIFS(Внески!$D:$D,Внески!$B:$B,$A243,Внески!$E:$E,"&gt;="&amp;DATE($B$1,12,1),Внески!$E:$E,"&lt;"&amp;DATE($B$1,13,1))=0,"",SUMIFS(Внески!$D:$D,Внески!$B:$B,$A243,Внески!$E:$E,"&gt;="&amp;DATE($B$1,12,1),Внески!$E:$E,"&lt;"&amp;DATE($B$1,13,1))))</f>
        <v/>
      </c>
      <c r="P243">
        <f>IF(A243="","",SUM(D243:O243))</f>
        <v/>
      </c>
    </row>
    <row r="244">
      <c r="A244">
        <f>IF(Члени!A242="","",Члени!A242)</f>
        <v/>
      </c>
      <c r="B244">
        <f>IF(A244="","",Члени!B242&amp;" "&amp;Члени!C242)</f>
        <v/>
      </c>
      <c r="C244">
        <f>IF(A244="","",Члени!H242)</f>
        <v/>
      </c>
      <c r="D244">
        <f>IF($A244="","",IF(SUMIFS(Внески!$D:$D,Внески!$B:$B,$A244,Внески!$E:$E,"&gt;="&amp;DATE($B$1,1,1),Внески!$E:$E,"&lt;"&amp;DATE($B$1,2,1))=0,"",SUMIFS(Внески!$D:$D,Внески!$B:$B,$A244,Внески!$E:$E,"&gt;="&amp;DATE($B$1,1,1),Внески!$E:$E,"&lt;"&amp;DATE($B$1,2,1))))</f>
        <v/>
      </c>
      <c r="E244">
        <f>IF($A244="","",IF(SUMIFS(Внески!$D:$D,Внески!$B:$B,$A244,Внески!$E:$E,"&gt;="&amp;DATE($B$1,2,1),Внески!$E:$E,"&lt;"&amp;DATE($B$1,3,1))=0,"",SUMIFS(Внески!$D:$D,Внески!$B:$B,$A244,Внески!$E:$E,"&gt;="&amp;DATE($B$1,2,1),Внески!$E:$E,"&lt;"&amp;DATE($B$1,3,1))))</f>
        <v/>
      </c>
      <c r="F244">
        <f>IF($A244="","",IF(SUMIFS(Внески!$D:$D,Внески!$B:$B,$A244,Внески!$E:$E,"&gt;="&amp;DATE($B$1,3,1),Внески!$E:$E,"&lt;"&amp;DATE($B$1,4,1))=0,"",SUMIFS(Внески!$D:$D,Внески!$B:$B,$A244,Внески!$E:$E,"&gt;="&amp;DATE($B$1,3,1),Внески!$E:$E,"&lt;"&amp;DATE($B$1,4,1))))</f>
        <v/>
      </c>
      <c r="G244">
        <f>IF($A244="","",IF(SUMIFS(Внески!$D:$D,Внески!$B:$B,$A244,Внески!$E:$E,"&gt;="&amp;DATE($B$1,4,1),Внески!$E:$E,"&lt;"&amp;DATE($B$1,5,1))=0,"",SUMIFS(Внески!$D:$D,Внески!$B:$B,$A244,Внески!$E:$E,"&gt;="&amp;DATE($B$1,4,1),Внески!$E:$E,"&lt;"&amp;DATE($B$1,5,1))))</f>
        <v/>
      </c>
      <c r="H244">
        <f>IF($A244="","",IF(SUMIFS(Внески!$D:$D,Внески!$B:$B,$A244,Внески!$E:$E,"&gt;="&amp;DATE($B$1,5,1),Внески!$E:$E,"&lt;"&amp;DATE($B$1,6,1))=0,"",SUMIFS(Внески!$D:$D,Внески!$B:$B,$A244,Внески!$E:$E,"&gt;="&amp;DATE($B$1,5,1),Внески!$E:$E,"&lt;"&amp;DATE($B$1,6,1))))</f>
        <v/>
      </c>
      <c r="I244">
        <f>IF($A244="","",IF(SUMIFS(Внески!$D:$D,Внески!$B:$B,$A244,Внески!$E:$E,"&gt;="&amp;DATE($B$1,6,1),Внески!$E:$E,"&lt;"&amp;DATE($B$1,7,1))=0,"",SUMIFS(Внески!$D:$D,Внески!$B:$B,$A244,Внески!$E:$E,"&gt;="&amp;DATE($B$1,6,1),Внески!$E:$E,"&lt;"&amp;DATE($B$1,7,1))))</f>
        <v/>
      </c>
      <c r="J244">
        <f>IF($A244="","",IF(SUMIFS(Внески!$D:$D,Внески!$B:$B,$A244,Внески!$E:$E,"&gt;="&amp;DATE($B$1,7,1),Внески!$E:$E,"&lt;"&amp;DATE($B$1,8,1))=0,"",SUMIFS(Внески!$D:$D,Внески!$B:$B,$A244,Внески!$E:$E,"&gt;="&amp;DATE($B$1,7,1),Внески!$E:$E,"&lt;"&amp;DATE($B$1,8,1))))</f>
        <v/>
      </c>
      <c r="K244">
        <f>IF($A244="","",IF(SUMIFS(Внески!$D:$D,Внески!$B:$B,$A244,Внески!$E:$E,"&gt;="&amp;DATE($B$1,8,1),Внески!$E:$E,"&lt;"&amp;DATE($B$1,9,1))=0,"",SUMIFS(Внески!$D:$D,Внески!$B:$B,$A244,Внески!$E:$E,"&gt;="&amp;DATE($B$1,8,1),Внески!$E:$E,"&lt;"&amp;DATE($B$1,9,1))))</f>
        <v/>
      </c>
      <c r="L244">
        <f>IF($A244="","",IF(SUMIFS(Внески!$D:$D,Внески!$B:$B,$A244,Внески!$E:$E,"&gt;="&amp;DATE($B$1,9,1),Внески!$E:$E,"&lt;"&amp;DATE($B$1,10,1))=0,"",SUMIFS(Внески!$D:$D,Внески!$B:$B,$A244,Внески!$E:$E,"&gt;="&amp;DATE($B$1,9,1),Внески!$E:$E,"&lt;"&amp;DATE($B$1,10,1))))</f>
        <v/>
      </c>
      <c r="M244">
        <f>IF($A244="","",IF(SUMIFS(Внески!$D:$D,Внески!$B:$B,$A244,Внески!$E:$E,"&gt;="&amp;DATE($B$1,10,1),Внески!$E:$E,"&lt;"&amp;DATE($B$1,11,1))=0,"",SUMIFS(Внески!$D:$D,Внески!$B:$B,$A244,Внески!$E:$E,"&gt;="&amp;DATE($B$1,10,1),Внески!$E:$E,"&lt;"&amp;DATE($B$1,11,1))))</f>
        <v/>
      </c>
      <c r="N244">
        <f>IF($A244="","",IF(SUMIFS(Внески!$D:$D,Внески!$B:$B,$A244,Внески!$E:$E,"&gt;="&amp;DATE($B$1,11,1),Внески!$E:$E,"&lt;"&amp;DATE($B$1,12,1))=0,"",SUMIFS(Внески!$D:$D,Внески!$B:$B,$A244,Внески!$E:$E,"&gt;="&amp;DATE($B$1,11,1),Внески!$E:$E,"&lt;"&amp;DATE($B$1,12,1))))</f>
        <v/>
      </c>
      <c r="O244">
        <f>IF($A244="","",IF(SUMIFS(Внески!$D:$D,Внески!$B:$B,$A244,Внески!$E:$E,"&gt;="&amp;DATE($B$1,12,1),Внески!$E:$E,"&lt;"&amp;DATE($B$1,13,1))=0,"",SUMIFS(Внески!$D:$D,Внески!$B:$B,$A244,Внески!$E:$E,"&gt;="&amp;DATE($B$1,12,1),Внески!$E:$E,"&lt;"&amp;DATE($B$1,13,1))))</f>
        <v/>
      </c>
      <c r="P244">
        <f>IF(A244="","",SUM(D244:O244))</f>
        <v/>
      </c>
    </row>
    <row r="245">
      <c r="A245">
        <f>IF(Члени!A243="","",Члени!A243)</f>
        <v/>
      </c>
      <c r="B245">
        <f>IF(A245="","",Члени!B243&amp;" "&amp;Члени!C243)</f>
        <v/>
      </c>
      <c r="C245">
        <f>IF(A245="","",Члени!H243)</f>
        <v/>
      </c>
      <c r="D245">
        <f>IF($A245="","",IF(SUMIFS(Внески!$D:$D,Внески!$B:$B,$A245,Внески!$E:$E,"&gt;="&amp;DATE($B$1,1,1),Внески!$E:$E,"&lt;"&amp;DATE($B$1,2,1))=0,"",SUMIFS(Внески!$D:$D,Внески!$B:$B,$A245,Внески!$E:$E,"&gt;="&amp;DATE($B$1,1,1),Внески!$E:$E,"&lt;"&amp;DATE($B$1,2,1))))</f>
        <v/>
      </c>
      <c r="E245">
        <f>IF($A245="","",IF(SUMIFS(Внески!$D:$D,Внески!$B:$B,$A245,Внески!$E:$E,"&gt;="&amp;DATE($B$1,2,1),Внески!$E:$E,"&lt;"&amp;DATE($B$1,3,1))=0,"",SUMIFS(Внески!$D:$D,Внески!$B:$B,$A245,Внески!$E:$E,"&gt;="&amp;DATE($B$1,2,1),Внески!$E:$E,"&lt;"&amp;DATE($B$1,3,1))))</f>
        <v/>
      </c>
      <c r="F245">
        <f>IF($A245="","",IF(SUMIFS(Внески!$D:$D,Внески!$B:$B,$A245,Внески!$E:$E,"&gt;="&amp;DATE($B$1,3,1),Внески!$E:$E,"&lt;"&amp;DATE($B$1,4,1))=0,"",SUMIFS(Внески!$D:$D,Внески!$B:$B,$A245,Внески!$E:$E,"&gt;="&amp;DATE($B$1,3,1),Внески!$E:$E,"&lt;"&amp;DATE($B$1,4,1))))</f>
        <v/>
      </c>
      <c r="G245">
        <f>IF($A245="","",IF(SUMIFS(Внески!$D:$D,Внески!$B:$B,$A245,Внески!$E:$E,"&gt;="&amp;DATE($B$1,4,1),Внески!$E:$E,"&lt;"&amp;DATE($B$1,5,1))=0,"",SUMIFS(Внески!$D:$D,Внески!$B:$B,$A245,Внески!$E:$E,"&gt;="&amp;DATE($B$1,4,1),Внески!$E:$E,"&lt;"&amp;DATE($B$1,5,1))))</f>
        <v/>
      </c>
      <c r="H245">
        <f>IF($A245="","",IF(SUMIFS(Внески!$D:$D,Внески!$B:$B,$A245,Внески!$E:$E,"&gt;="&amp;DATE($B$1,5,1),Внески!$E:$E,"&lt;"&amp;DATE($B$1,6,1))=0,"",SUMIFS(Внески!$D:$D,Внески!$B:$B,$A245,Внески!$E:$E,"&gt;="&amp;DATE($B$1,5,1),Внески!$E:$E,"&lt;"&amp;DATE($B$1,6,1))))</f>
        <v/>
      </c>
      <c r="I245">
        <f>IF($A245="","",IF(SUMIFS(Внески!$D:$D,Внески!$B:$B,$A245,Внески!$E:$E,"&gt;="&amp;DATE($B$1,6,1),Внески!$E:$E,"&lt;"&amp;DATE($B$1,7,1))=0,"",SUMIFS(Внески!$D:$D,Внески!$B:$B,$A245,Внески!$E:$E,"&gt;="&amp;DATE($B$1,6,1),Внески!$E:$E,"&lt;"&amp;DATE($B$1,7,1))))</f>
        <v/>
      </c>
      <c r="J245">
        <f>IF($A245="","",IF(SUMIFS(Внески!$D:$D,Внески!$B:$B,$A245,Внески!$E:$E,"&gt;="&amp;DATE($B$1,7,1),Внески!$E:$E,"&lt;"&amp;DATE($B$1,8,1))=0,"",SUMIFS(Внески!$D:$D,Внески!$B:$B,$A245,Внески!$E:$E,"&gt;="&amp;DATE($B$1,7,1),Внески!$E:$E,"&lt;"&amp;DATE($B$1,8,1))))</f>
        <v/>
      </c>
      <c r="K245">
        <f>IF($A245="","",IF(SUMIFS(Внески!$D:$D,Внески!$B:$B,$A245,Внески!$E:$E,"&gt;="&amp;DATE($B$1,8,1),Внески!$E:$E,"&lt;"&amp;DATE($B$1,9,1))=0,"",SUMIFS(Внески!$D:$D,Внески!$B:$B,$A245,Внески!$E:$E,"&gt;="&amp;DATE($B$1,8,1),Внески!$E:$E,"&lt;"&amp;DATE($B$1,9,1))))</f>
        <v/>
      </c>
      <c r="L245">
        <f>IF($A245="","",IF(SUMIFS(Внески!$D:$D,Внески!$B:$B,$A245,Внески!$E:$E,"&gt;="&amp;DATE($B$1,9,1),Внески!$E:$E,"&lt;"&amp;DATE($B$1,10,1))=0,"",SUMIFS(Внески!$D:$D,Внески!$B:$B,$A245,Внески!$E:$E,"&gt;="&amp;DATE($B$1,9,1),Внески!$E:$E,"&lt;"&amp;DATE($B$1,10,1))))</f>
        <v/>
      </c>
      <c r="M245">
        <f>IF($A245="","",IF(SUMIFS(Внески!$D:$D,Внески!$B:$B,$A245,Внески!$E:$E,"&gt;="&amp;DATE($B$1,10,1),Внески!$E:$E,"&lt;"&amp;DATE($B$1,11,1))=0,"",SUMIFS(Внески!$D:$D,Внески!$B:$B,$A245,Внески!$E:$E,"&gt;="&amp;DATE($B$1,10,1),Внески!$E:$E,"&lt;"&amp;DATE($B$1,11,1))))</f>
        <v/>
      </c>
      <c r="N245">
        <f>IF($A245="","",IF(SUMIFS(Внески!$D:$D,Внески!$B:$B,$A245,Внески!$E:$E,"&gt;="&amp;DATE($B$1,11,1),Внески!$E:$E,"&lt;"&amp;DATE($B$1,12,1))=0,"",SUMIFS(Внески!$D:$D,Внески!$B:$B,$A245,Внески!$E:$E,"&gt;="&amp;DATE($B$1,11,1),Внески!$E:$E,"&lt;"&amp;DATE($B$1,12,1))))</f>
        <v/>
      </c>
      <c r="O245">
        <f>IF($A245="","",IF(SUMIFS(Внески!$D:$D,Внески!$B:$B,$A245,Внески!$E:$E,"&gt;="&amp;DATE($B$1,12,1),Внески!$E:$E,"&lt;"&amp;DATE($B$1,13,1))=0,"",SUMIFS(Внески!$D:$D,Внески!$B:$B,$A245,Внески!$E:$E,"&gt;="&amp;DATE($B$1,12,1),Внески!$E:$E,"&lt;"&amp;DATE($B$1,13,1))))</f>
        <v/>
      </c>
      <c r="P245">
        <f>IF(A245="","",SUM(D245:O245))</f>
        <v/>
      </c>
    </row>
    <row r="246">
      <c r="A246">
        <f>IF(Члени!A244="","",Члени!A244)</f>
        <v/>
      </c>
      <c r="B246">
        <f>IF(A246="","",Члени!B244&amp;" "&amp;Члени!C244)</f>
        <v/>
      </c>
      <c r="C246">
        <f>IF(A246="","",Члени!H244)</f>
        <v/>
      </c>
      <c r="D246">
        <f>IF($A246="","",IF(SUMIFS(Внески!$D:$D,Внески!$B:$B,$A246,Внески!$E:$E,"&gt;="&amp;DATE($B$1,1,1),Внески!$E:$E,"&lt;"&amp;DATE($B$1,2,1))=0,"",SUMIFS(Внески!$D:$D,Внески!$B:$B,$A246,Внески!$E:$E,"&gt;="&amp;DATE($B$1,1,1),Внески!$E:$E,"&lt;"&amp;DATE($B$1,2,1))))</f>
        <v/>
      </c>
      <c r="E246">
        <f>IF($A246="","",IF(SUMIFS(Внески!$D:$D,Внески!$B:$B,$A246,Внески!$E:$E,"&gt;="&amp;DATE($B$1,2,1),Внески!$E:$E,"&lt;"&amp;DATE($B$1,3,1))=0,"",SUMIFS(Внески!$D:$D,Внески!$B:$B,$A246,Внески!$E:$E,"&gt;="&amp;DATE($B$1,2,1),Внески!$E:$E,"&lt;"&amp;DATE($B$1,3,1))))</f>
        <v/>
      </c>
      <c r="F246">
        <f>IF($A246="","",IF(SUMIFS(Внески!$D:$D,Внески!$B:$B,$A246,Внески!$E:$E,"&gt;="&amp;DATE($B$1,3,1),Внески!$E:$E,"&lt;"&amp;DATE($B$1,4,1))=0,"",SUMIFS(Внески!$D:$D,Внески!$B:$B,$A246,Внески!$E:$E,"&gt;="&amp;DATE($B$1,3,1),Внески!$E:$E,"&lt;"&amp;DATE($B$1,4,1))))</f>
        <v/>
      </c>
      <c r="G246">
        <f>IF($A246="","",IF(SUMIFS(Внески!$D:$D,Внески!$B:$B,$A246,Внески!$E:$E,"&gt;="&amp;DATE($B$1,4,1),Внески!$E:$E,"&lt;"&amp;DATE($B$1,5,1))=0,"",SUMIFS(Внески!$D:$D,Внески!$B:$B,$A246,Внески!$E:$E,"&gt;="&amp;DATE($B$1,4,1),Внески!$E:$E,"&lt;"&amp;DATE($B$1,5,1))))</f>
        <v/>
      </c>
      <c r="H246">
        <f>IF($A246="","",IF(SUMIFS(Внески!$D:$D,Внески!$B:$B,$A246,Внески!$E:$E,"&gt;="&amp;DATE($B$1,5,1),Внески!$E:$E,"&lt;"&amp;DATE($B$1,6,1))=0,"",SUMIFS(Внески!$D:$D,Внески!$B:$B,$A246,Внески!$E:$E,"&gt;="&amp;DATE($B$1,5,1),Внески!$E:$E,"&lt;"&amp;DATE($B$1,6,1))))</f>
        <v/>
      </c>
      <c r="I246">
        <f>IF($A246="","",IF(SUMIFS(Внески!$D:$D,Внески!$B:$B,$A246,Внески!$E:$E,"&gt;="&amp;DATE($B$1,6,1),Внески!$E:$E,"&lt;"&amp;DATE($B$1,7,1))=0,"",SUMIFS(Внески!$D:$D,Внески!$B:$B,$A246,Внески!$E:$E,"&gt;="&amp;DATE($B$1,6,1),Внески!$E:$E,"&lt;"&amp;DATE($B$1,7,1))))</f>
        <v/>
      </c>
      <c r="J246">
        <f>IF($A246="","",IF(SUMIFS(Внески!$D:$D,Внески!$B:$B,$A246,Внески!$E:$E,"&gt;="&amp;DATE($B$1,7,1),Внески!$E:$E,"&lt;"&amp;DATE($B$1,8,1))=0,"",SUMIFS(Внески!$D:$D,Внески!$B:$B,$A246,Внески!$E:$E,"&gt;="&amp;DATE($B$1,7,1),Внески!$E:$E,"&lt;"&amp;DATE($B$1,8,1))))</f>
        <v/>
      </c>
      <c r="K246">
        <f>IF($A246="","",IF(SUMIFS(Внески!$D:$D,Внески!$B:$B,$A246,Внески!$E:$E,"&gt;="&amp;DATE($B$1,8,1),Внески!$E:$E,"&lt;"&amp;DATE($B$1,9,1))=0,"",SUMIFS(Внески!$D:$D,Внески!$B:$B,$A246,Внески!$E:$E,"&gt;="&amp;DATE($B$1,8,1),Внески!$E:$E,"&lt;"&amp;DATE($B$1,9,1))))</f>
        <v/>
      </c>
      <c r="L246">
        <f>IF($A246="","",IF(SUMIFS(Внески!$D:$D,Внески!$B:$B,$A246,Внески!$E:$E,"&gt;="&amp;DATE($B$1,9,1),Внески!$E:$E,"&lt;"&amp;DATE($B$1,10,1))=0,"",SUMIFS(Внески!$D:$D,Внески!$B:$B,$A246,Внески!$E:$E,"&gt;="&amp;DATE($B$1,9,1),Внески!$E:$E,"&lt;"&amp;DATE($B$1,10,1))))</f>
        <v/>
      </c>
      <c r="M246">
        <f>IF($A246="","",IF(SUMIFS(Внески!$D:$D,Внески!$B:$B,$A246,Внески!$E:$E,"&gt;="&amp;DATE($B$1,10,1),Внески!$E:$E,"&lt;"&amp;DATE($B$1,11,1))=0,"",SUMIFS(Внески!$D:$D,Внески!$B:$B,$A246,Внески!$E:$E,"&gt;="&amp;DATE($B$1,10,1),Внески!$E:$E,"&lt;"&amp;DATE($B$1,11,1))))</f>
        <v/>
      </c>
      <c r="N246">
        <f>IF($A246="","",IF(SUMIFS(Внески!$D:$D,Внески!$B:$B,$A246,Внески!$E:$E,"&gt;="&amp;DATE($B$1,11,1),Внески!$E:$E,"&lt;"&amp;DATE($B$1,12,1))=0,"",SUMIFS(Внески!$D:$D,Внески!$B:$B,$A246,Внески!$E:$E,"&gt;="&amp;DATE($B$1,11,1),Внески!$E:$E,"&lt;"&amp;DATE($B$1,12,1))))</f>
        <v/>
      </c>
      <c r="O246">
        <f>IF($A246="","",IF(SUMIFS(Внески!$D:$D,Внески!$B:$B,$A246,Внески!$E:$E,"&gt;="&amp;DATE($B$1,12,1),Внески!$E:$E,"&lt;"&amp;DATE($B$1,13,1))=0,"",SUMIFS(Внески!$D:$D,Внески!$B:$B,$A246,Внески!$E:$E,"&gt;="&amp;DATE($B$1,12,1),Внески!$E:$E,"&lt;"&amp;DATE($B$1,13,1))))</f>
        <v/>
      </c>
      <c r="P246">
        <f>IF(A246="","",SUM(D246:O246))</f>
        <v/>
      </c>
    </row>
    <row r="247">
      <c r="A247">
        <f>IF(Члени!A245="","",Члени!A245)</f>
        <v/>
      </c>
      <c r="B247">
        <f>IF(A247="","",Члени!B245&amp;" "&amp;Члени!C245)</f>
        <v/>
      </c>
      <c r="C247">
        <f>IF(A247="","",Члени!H245)</f>
        <v/>
      </c>
      <c r="D247">
        <f>IF($A247="","",IF(SUMIFS(Внески!$D:$D,Внески!$B:$B,$A247,Внески!$E:$E,"&gt;="&amp;DATE($B$1,1,1),Внески!$E:$E,"&lt;"&amp;DATE($B$1,2,1))=0,"",SUMIFS(Внески!$D:$D,Внески!$B:$B,$A247,Внески!$E:$E,"&gt;="&amp;DATE($B$1,1,1),Внески!$E:$E,"&lt;"&amp;DATE($B$1,2,1))))</f>
        <v/>
      </c>
      <c r="E247">
        <f>IF($A247="","",IF(SUMIFS(Внески!$D:$D,Внески!$B:$B,$A247,Внески!$E:$E,"&gt;="&amp;DATE($B$1,2,1),Внески!$E:$E,"&lt;"&amp;DATE($B$1,3,1))=0,"",SUMIFS(Внески!$D:$D,Внески!$B:$B,$A247,Внески!$E:$E,"&gt;="&amp;DATE($B$1,2,1),Внески!$E:$E,"&lt;"&amp;DATE($B$1,3,1))))</f>
        <v/>
      </c>
      <c r="F247">
        <f>IF($A247="","",IF(SUMIFS(Внески!$D:$D,Внески!$B:$B,$A247,Внески!$E:$E,"&gt;="&amp;DATE($B$1,3,1),Внески!$E:$E,"&lt;"&amp;DATE($B$1,4,1))=0,"",SUMIFS(Внески!$D:$D,Внески!$B:$B,$A247,Внески!$E:$E,"&gt;="&amp;DATE($B$1,3,1),Внески!$E:$E,"&lt;"&amp;DATE($B$1,4,1))))</f>
        <v/>
      </c>
      <c r="G247">
        <f>IF($A247="","",IF(SUMIFS(Внески!$D:$D,Внески!$B:$B,$A247,Внески!$E:$E,"&gt;="&amp;DATE($B$1,4,1),Внески!$E:$E,"&lt;"&amp;DATE($B$1,5,1))=0,"",SUMIFS(Внески!$D:$D,Внески!$B:$B,$A247,Внески!$E:$E,"&gt;="&amp;DATE($B$1,4,1),Внески!$E:$E,"&lt;"&amp;DATE($B$1,5,1))))</f>
        <v/>
      </c>
      <c r="H247">
        <f>IF($A247="","",IF(SUMIFS(Внески!$D:$D,Внески!$B:$B,$A247,Внески!$E:$E,"&gt;="&amp;DATE($B$1,5,1),Внески!$E:$E,"&lt;"&amp;DATE($B$1,6,1))=0,"",SUMIFS(Внески!$D:$D,Внески!$B:$B,$A247,Внески!$E:$E,"&gt;="&amp;DATE($B$1,5,1),Внески!$E:$E,"&lt;"&amp;DATE($B$1,6,1))))</f>
        <v/>
      </c>
      <c r="I247">
        <f>IF($A247="","",IF(SUMIFS(Внески!$D:$D,Внески!$B:$B,$A247,Внески!$E:$E,"&gt;="&amp;DATE($B$1,6,1),Внески!$E:$E,"&lt;"&amp;DATE($B$1,7,1))=0,"",SUMIFS(Внески!$D:$D,Внески!$B:$B,$A247,Внески!$E:$E,"&gt;="&amp;DATE($B$1,6,1),Внески!$E:$E,"&lt;"&amp;DATE($B$1,7,1))))</f>
        <v/>
      </c>
      <c r="J247">
        <f>IF($A247="","",IF(SUMIFS(Внески!$D:$D,Внески!$B:$B,$A247,Внески!$E:$E,"&gt;="&amp;DATE($B$1,7,1),Внески!$E:$E,"&lt;"&amp;DATE($B$1,8,1))=0,"",SUMIFS(Внески!$D:$D,Внески!$B:$B,$A247,Внески!$E:$E,"&gt;="&amp;DATE($B$1,7,1),Внески!$E:$E,"&lt;"&amp;DATE($B$1,8,1))))</f>
        <v/>
      </c>
      <c r="K247">
        <f>IF($A247="","",IF(SUMIFS(Внески!$D:$D,Внески!$B:$B,$A247,Внески!$E:$E,"&gt;="&amp;DATE($B$1,8,1),Внески!$E:$E,"&lt;"&amp;DATE($B$1,9,1))=0,"",SUMIFS(Внески!$D:$D,Внески!$B:$B,$A247,Внески!$E:$E,"&gt;="&amp;DATE($B$1,8,1),Внески!$E:$E,"&lt;"&amp;DATE($B$1,9,1))))</f>
        <v/>
      </c>
      <c r="L247">
        <f>IF($A247="","",IF(SUMIFS(Внески!$D:$D,Внески!$B:$B,$A247,Внески!$E:$E,"&gt;="&amp;DATE($B$1,9,1),Внески!$E:$E,"&lt;"&amp;DATE($B$1,10,1))=0,"",SUMIFS(Внески!$D:$D,Внески!$B:$B,$A247,Внески!$E:$E,"&gt;="&amp;DATE($B$1,9,1),Внески!$E:$E,"&lt;"&amp;DATE($B$1,10,1))))</f>
        <v/>
      </c>
      <c r="M247">
        <f>IF($A247="","",IF(SUMIFS(Внески!$D:$D,Внески!$B:$B,$A247,Внески!$E:$E,"&gt;="&amp;DATE($B$1,10,1),Внески!$E:$E,"&lt;"&amp;DATE($B$1,11,1))=0,"",SUMIFS(Внески!$D:$D,Внески!$B:$B,$A247,Внески!$E:$E,"&gt;="&amp;DATE($B$1,10,1),Внески!$E:$E,"&lt;"&amp;DATE($B$1,11,1))))</f>
        <v/>
      </c>
      <c r="N247">
        <f>IF($A247="","",IF(SUMIFS(Внески!$D:$D,Внески!$B:$B,$A247,Внески!$E:$E,"&gt;="&amp;DATE($B$1,11,1),Внески!$E:$E,"&lt;"&amp;DATE($B$1,12,1))=0,"",SUMIFS(Внески!$D:$D,Внески!$B:$B,$A247,Внески!$E:$E,"&gt;="&amp;DATE($B$1,11,1),Внески!$E:$E,"&lt;"&amp;DATE($B$1,12,1))))</f>
        <v/>
      </c>
      <c r="O247">
        <f>IF($A247="","",IF(SUMIFS(Внески!$D:$D,Внески!$B:$B,$A247,Внески!$E:$E,"&gt;="&amp;DATE($B$1,12,1),Внески!$E:$E,"&lt;"&amp;DATE($B$1,13,1))=0,"",SUMIFS(Внески!$D:$D,Внески!$B:$B,$A247,Внески!$E:$E,"&gt;="&amp;DATE($B$1,12,1),Внески!$E:$E,"&lt;"&amp;DATE($B$1,13,1))))</f>
        <v/>
      </c>
      <c r="P247">
        <f>IF(A247="","",SUM(D247:O247))</f>
        <v/>
      </c>
    </row>
    <row r="248">
      <c r="A248">
        <f>IF(Члени!A246="","",Члени!A246)</f>
        <v/>
      </c>
      <c r="B248">
        <f>IF(A248="","",Члени!B246&amp;" "&amp;Члени!C246)</f>
        <v/>
      </c>
      <c r="C248">
        <f>IF(A248="","",Члени!H246)</f>
        <v/>
      </c>
      <c r="D248">
        <f>IF($A248="","",IF(SUMIFS(Внески!$D:$D,Внески!$B:$B,$A248,Внески!$E:$E,"&gt;="&amp;DATE($B$1,1,1),Внески!$E:$E,"&lt;"&amp;DATE($B$1,2,1))=0,"",SUMIFS(Внески!$D:$D,Внески!$B:$B,$A248,Внески!$E:$E,"&gt;="&amp;DATE($B$1,1,1),Внески!$E:$E,"&lt;"&amp;DATE($B$1,2,1))))</f>
        <v/>
      </c>
      <c r="E248">
        <f>IF($A248="","",IF(SUMIFS(Внески!$D:$D,Внески!$B:$B,$A248,Внески!$E:$E,"&gt;="&amp;DATE($B$1,2,1),Внески!$E:$E,"&lt;"&amp;DATE($B$1,3,1))=0,"",SUMIFS(Внески!$D:$D,Внески!$B:$B,$A248,Внески!$E:$E,"&gt;="&amp;DATE($B$1,2,1),Внески!$E:$E,"&lt;"&amp;DATE($B$1,3,1))))</f>
        <v/>
      </c>
      <c r="F248">
        <f>IF($A248="","",IF(SUMIFS(Внески!$D:$D,Внески!$B:$B,$A248,Внески!$E:$E,"&gt;="&amp;DATE($B$1,3,1),Внески!$E:$E,"&lt;"&amp;DATE($B$1,4,1))=0,"",SUMIFS(Внески!$D:$D,Внески!$B:$B,$A248,Внески!$E:$E,"&gt;="&amp;DATE($B$1,3,1),Внески!$E:$E,"&lt;"&amp;DATE($B$1,4,1))))</f>
        <v/>
      </c>
      <c r="G248">
        <f>IF($A248="","",IF(SUMIFS(Внески!$D:$D,Внески!$B:$B,$A248,Внески!$E:$E,"&gt;="&amp;DATE($B$1,4,1),Внески!$E:$E,"&lt;"&amp;DATE($B$1,5,1))=0,"",SUMIFS(Внески!$D:$D,Внески!$B:$B,$A248,Внески!$E:$E,"&gt;="&amp;DATE($B$1,4,1),Внески!$E:$E,"&lt;"&amp;DATE($B$1,5,1))))</f>
        <v/>
      </c>
      <c r="H248">
        <f>IF($A248="","",IF(SUMIFS(Внески!$D:$D,Внески!$B:$B,$A248,Внески!$E:$E,"&gt;="&amp;DATE($B$1,5,1),Внески!$E:$E,"&lt;"&amp;DATE($B$1,6,1))=0,"",SUMIFS(Внески!$D:$D,Внески!$B:$B,$A248,Внески!$E:$E,"&gt;="&amp;DATE($B$1,5,1),Внески!$E:$E,"&lt;"&amp;DATE($B$1,6,1))))</f>
        <v/>
      </c>
      <c r="I248">
        <f>IF($A248="","",IF(SUMIFS(Внески!$D:$D,Внески!$B:$B,$A248,Внески!$E:$E,"&gt;="&amp;DATE($B$1,6,1),Внески!$E:$E,"&lt;"&amp;DATE($B$1,7,1))=0,"",SUMIFS(Внески!$D:$D,Внески!$B:$B,$A248,Внески!$E:$E,"&gt;="&amp;DATE($B$1,6,1),Внески!$E:$E,"&lt;"&amp;DATE($B$1,7,1))))</f>
        <v/>
      </c>
      <c r="J248">
        <f>IF($A248="","",IF(SUMIFS(Внески!$D:$D,Внески!$B:$B,$A248,Внески!$E:$E,"&gt;="&amp;DATE($B$1,7,1),Внески!$E:$E,"&lt;"&amp;DATE($B$1,8,1))=0,"",SUMIFS(Внески!$D:$D,Внески!$B:$B,$A248,Внески!$E:$E,"&gt;="&amp;DATE($B$1,7,1),Внески!$E:$E,"&lt;"&amp;DATE($B$1,8,1))))</f>
        <v/>
      </c>
      <c r="K248">
        <f>IF($A248="","",IF(SUMIFS(Внески!$D:$D,Внески!$B:$B,$A248,Внески!$E:$E,"&gt;="&amp;DATE($B$1,8,1),Внески!$E:$E,"&lt;"&amp;DATE($B$1,9,1))=0,"",SUMIFS(Внески!$D:$D,Внески!$B:$B,$A248,Внески!$E:$E,"&gt;="&amp;DATE($B$1,8,1),Внески!$E:$E,"&lt;"&amp;DATE($B$1,9,1))))</f>
        <v/>
      </c>
      <c r="L248">
        <f>IF($A248="","",IF(SUMIFS(Внески!$D:$D,Внески!$B:$B,$A248,Внески!$E:$E,"&gt;="&amp;DATE($B$1,9,1),Внески!$E:$E,"&lt;"&amp;DATE($B$1,10,1))=0,"",SUMIFS(Внески!$D:$D,Внески!$B:$B,$A248,Внески!$E:$E,"&gt;="&amp;DATE($B$1,9,1),Внески!$E:$E,"&lt;"&amp;DATE($B$1,10,1))))</f>
        <v/>
      </c>
      <c r="M248">
        <f>IF($A248="","",IF(SUMIFS(Внески!$D:$D,Внески!$B:$B,$A248,Внески!$E:$E,"&gt;="&amp;DATE($B$1,10,1),Внески!$E:$E,"&lt;"&amp;DATE($B$1,11,1))=0,"",SUMIFS(Внески!$D:$D,Внески!$B:$B,$A248,Внески!$E:$E,"&gt;="&amp;DATE($B$1,10,1),Внески!$E:$E,"&lt;"&amp;DATE($B$1,11,1))))</f>
        <v/>
      </c>
      <c r="N248">
        <f>IF($A248="","",IF(SUMIFS(Внески!$D:$D,Внески!$B:$B,$A248,Внески!$E:$E,"&gt;="&amp;DATE($B$1,11,1),Внески!$E:$E,"&lt;"&amp;DATE($B$1,12,1))=0,"",SUMIFS(Внески!$D:$D,Внески!$B:$B,$A248,Внески!$E:$E,"&gt;="&amp;DATE($B$1,11,1),Внески!$E:$E,"&lt;"&amp;DATE($B$1,12,1))))</f>
        <v/>
      </c>
      <c r="O248">
        <f>IF($A248="","",IF(SUMIFS(Внески!$D:$D,Внески!$B:$B,$A248,Внески!$E:$E,"&gt;="&amp;DATE($B$1,12,1),Внески!$E:$E,"&lt;"&amp;DATE($B$1,13,1))=0,"",SUMIFS(Внески!$D:$D,Внески!$B:$B,$A248,Внески!$E:$E,"&gt;="&amp;DATE($B$1,12,1),Внески!$E:$E,"&lt;"&amp;DATE($B$1,13,1))))</f>
        <v/>
      </c>
      <c r="P248">
        <f>IF(A248="","",SUM(D248:O248))</f>
        <v/>
      </c>
    </row>
    <row r="249">
      <c r="A249">
        <f>IF(Члени!A247="","",Члени!A247)</f>
        <v/>
      </c>
      <c r="B249">
        <f>IF(A249="","",Члени!B247&amp;" "&amp;Члени!C247)</f>
        <v/>
      </c>
      <c r="C249">
        <f>IF(A249="","",Члени!H247)</f>
        <v/>
      </c>
      <c r="D249">
        <f>IF($A249="","",IF(SUMIFS(Внески!$D:$D,Внески!$B:$B,$A249,Внески!$E:$E,"&gt;="&amp;DATE($B$1,1,1),Внески!$E:$E,"&lt;"&amp;DATE($B$1,2,1))=0,"",SUMIFS(Внески!$D:$D,Внески!$B:$B,$A249,Внески!$E:$E,"&gt;="&amp;DATE($B$1,1,1),Внески!$E:$E,"&lt;"&amp;DATE($B$1,2,1))))</f>
        <v/>
      </c>
      <c r="E249">
        <f>IF($A249="","",IF(SUMIFS(Внески!$D:$D,Внески!$B:$B,$A249,Внески!$E:$E,"&gt;="&amp;DATE($B$1,2,1),Внески!$E:$E,"&lt;"&amp;DATE($B$1,3,1))=0,"",SUMIFS(Внески!$D:$D,Внески!$B:$B,$A249,Внески!$E:$E,"&gt;="&amp;DATE($B$1,2,1),Внески!$E:$E,"&lt;"&amp;DATE($B$1,3,1))))</f>
        <v/>
      </c>
      <c r="F249">
        <f>IF($A249="","",IF(SUMIFS(Внески!$D:$D,Внески!$B:$B,$A249,Внески!$E:$E,"&gt;="&amp;DATE($B$1,3,1),Внески!$E:$E,"&lt;"&amp;DATE($B$1,4,1))=0,"",SUMIFS(Внески!$D:$D,Внески!$B:$B,$A249,Внески!$E:$E,"&gt;="&amp;DATE($B$1,3,1),Внески!$E:$E,"&lt;"&amp;DATE($B$1,4,1))))</f>
        <v/>
      </c>
      <c r="G249">
        <f>IF($A249="","",IF(SUMIFS(Внески!$D:$D,Внески!$B:$B,$A249,Внески!$E:$E,"&gt;="&amp;DATE($B$1,4,1),Внески!$E:$E,"&lt;"&amp;DATE($B$1,5,1))=0,"",SUMIFS(Внески!$D:$D,Внески!$B:$B,$A249,Внески!$E:$E,"&gt;="&amp;DATE($B$1,4,1),Внески!$E:$E,"&lt;"&amp;DATE($B$1,5,1))))</f>
        <v/>
      </c>
      <c r="H249">
        <f>IF($A249="","",IF(SUMIFS(Внески!$D:$D,Внески!$B:$B,$A249,Внески!$E:$E,"&gt;="&amp;DATE($B$1,5,1),Внески!$E:$E,"&lt;"&amp;DATE($B$1,6,1))=0,"",SUMIFS(Внески!$D:$D,Внески!$B:$B,$A249,Внески!$E:$E,"&gt;="&amp;DATE($B$1,5,1),Внески!$E:$E,"&lt;"&amp;DATE($B$1,6,1))))</f>
        <v/>
      </c>
      <c r="I249">
        <f>IF($A249="","",IF(SUMIFS(Внески!$D:$D,Внески!$B:$B,$A249,Внески!$E:$E,"&gt;="&amp;DATE($B$1,6,1),Внески!$E:$E,"&lt;"&amp;DATE($B$1,7,1))=0,"",SUMIFS(Внески!$D:$D,Внески!$B:$B,$A249,Внески!$E:$E,"&gt;="&amp;DATE($B$1,6,1),Внески!$E:$E,"&lt;"&amp;DATE($B$1,7,1))))</f>
        <v/>
      </c>
      <c r="J249">
        <f>IF($A249="","",IF(SUMIFS(Внески!$D:$D,Внески!$B:$B,$A249,Внески!$E:$E,"&gt;="&amp;DATE($B$1,7,1),Внески!$E:$E,"&lt;"&amp;DATE($B$1,8,1))=0,"",SUMIFS(Внески!$D:$D,Внески!$B:$B,$A249,Внески!$E:$E,"&gt;="&amp;DATE($B$1,7,1),Внески!$E:$E,"&lt;"&amp;DATE($B$1,8,1))))</f>
        <v/>
      </c>
      <c r="K249">
        <f>IF($A249="","",IF(SUMIFS(Внески!$D:$D,Внески!$B:$B,$A249,Внески!$E:$E,"&gt;="&amp;DATE($B$1,8,1),Внески!$E:$E,"&lt;"&amp;DATE($B$1,9,1))=0,"",SUMIFS(Внески!$D:$D,Внески!$B:$B,$A249,Внески!$E:$E,"&gt;="&amp;DATE($B$1,8,1),Внески!$E:$E,"&lt;"&amp;DATE($B$1,9,1))))</f>
        <v/>
      </c>
      <c r="L249">
        <f>IF($A249="","",IF(SUMIFS(Внески!$D:$D,Внески!$B:$B,$A249,Внески!$E:$E,"&gt;="&amp;DATE($B$1,9,1),Внески!$E:$E,"&lt;"&amp;DATE($B$1,10,1))=0,"",SUMIFS(Внески!$D:$D,Внески!$B:$B,$A249,Внески!$E:$E,"&gt;="&amp;DATE($B$1,9,1),Внески!$E:$E,"&lt;"&amp;DATE($B$1,10,1))))</f>
        <v/>
      </c>
      <c r="M249">
        <f>IF($A249="","",IF(SUMIFS(Внески!$D:$D,Внески!$B:$B,$A249,Внески!$E:$E,"&gt;="&amp;DATE($B$1,10,1),Внески!$E:$E,"&lt;"&amp;DATE($B$1,11,1))=0,"",SUMIFS(Внески!$D:$D,Внески!$B:$B,$A249,Внески!$E:$E,"&gt;="&amp;DATE($B$1,10,1),Внески!$E:$E,"&lt;"&amp;DATE($B$1,11,1))))</f>
        <v/>
      </c>
      <c r="N249">
        <f>IF($A249="","",IF(SUMIFS(Внески!$D:$D,Внески!$B:$B,$A249,Внески!$E:$E,"&gt;="&amp;DATE($B$1,11,1),Внески!$E:$E,"&lt;"&amp;DATE($B$1,12,1))=0,"",SUMIFS(Внески!$D:$D,Внески!$B:$B,$A249,Внески!$E:$E,"&gt;="&amp;DATE($B$1,11,1),Внески!$E:$E,"&lt;"&amp;DATE($B$1,12,1))))</f>
        <v/>
      </c>
      <c r="O249">
        <f>IF($A249="","",IF(SUMIFS(Внески!$D:$D,Внески!$B:$B,$A249,Внески!$E:$E,"&gt;="&amp;DATE($B$1,12,1),Внески!$E:$E,"&lt;"&amp;DATE($B$1,13,1))=0,"",SUMIFS(Внески!$D:$D,Внески!$B:$B,$A249,Внески!$E:$E,"&gt;="&amp;DATE($B$1,12,1),Внески!$E:$E,"&lt;"&amp;DATE($B$1,13,1))))</f>
        <v/>
      </c>
      <c r="P249">
        <f>IF(A249="","",SUM(D249:O249))</f>
        <v/>
      </c>
    </row>
    <row r="250">
      <c r="A250">
        <f>IF(Члени!A248="","",Члени!A248)</f>
        <v/>
      </c>
      <c r="B250">
        <f>IF(A250="","",Члени!B248&amp;" "&amp;Члени!C248)</f>
        <v/>
      </c>
      <c r="C250">
        <f>IF(A250="","",Члени!H248)</f>
        <v/>
      </c>
      <c r="D250">
        <f>IF($A250="","",IF(SUMIFS(Внески!$D:$D,Внески!$B:$B,$A250,Внески!$E:$E,"&gt;="&amp;DATE($B$1,1,1),Внески!$E:$E,"&lt;"&amp;DATE($B$1,2,1))=0,"",SUMIFS(Внески!$D:$D,Внески!$B:$B,$A250,Внески!$E:$E,"&gt;="&amp;DATE($B$1,1,1),Внески!$E:$E,"&lt;"&amp;DATE($B$1,2,1))))</f>
        <v/>
      </c>
      <c r="E250">
        <f>IF($A250="","",IF(SUMIFS(Внески!$D:$D,Внески!$B:$B,$A250,Внески!$E:$E,"&gt;="&amp;DATE($B$1,2,1),Внески!$E:$E,"&lt;"&amp;DATE($B$1,3,1))=0,"",SUMIFS(Внески!$D:$D,Внески!$B:$B,$A250,Внески!$E:$E,"&gt;="&amp;DATE($B$1,2,1),Внески!$E:$E,"&lt;"&amp;DATE($B$1,3,1))))</f>
        <v/>
      </c>
      <c r="F250">
        <f>IF($A250="","",IF(SUMIFS(Внески!$D:$D,Внески!$B:$B,$A250,Внески!$E:$E,"&gt;="&amp;DATE($B$1,3,1),Внески!$E:$E,"&lt;"&amp;DATE($B$1,4,1))=0,"",SUMIFS(Внески!$D:$D,Внески!$B:$B,$A250,Внески!$E:$E,"&gt;="&amp;DATE($B$1,3,1),Внески!$E:$E,"&lt;"&amp;DATE($B$1,4,1))))</f>
        <v/>
      </c>
      <c r="G250">
        <f>IF($A250="","",IF(SUMIFS(Внески!$D:$D,Внески!$B:$B,$A250,Внески!$E:$E,"&gt;="&amp;DATE($B$1,4,1),Внески!$E:$E,"&lt;"&amp;DATE($B$1,5,1))=0,"",SUMIFS(Внески!$D:$D,Внески!$B:$B,$A250,Внески!$E:$E,"&gt;="&amp;DATE($B$1,4,1),Внески!$E:$E,"&lt;"&amp;DATE($B$1,5,1))))</f>
        <v/>
      </c>
      <c r="H250">
        <f>IF($A250="","",IF(SUMIFS(Внески!$D:$D,Внески!$B:$B,$A250,Внески!$E:$E,"&gt;="&amp;DATE($B$1,5,1),Внески!$E:$E,"&lt;"&amp;DATE($B$1,6,1))=0,"",SUMIFS(Внески!$D:$D,Внески!$B:$B,$A250,Внески!$E:$E,"&gt;="&amp;DATE($B$1,5,1),Внески!$E:$E,"&lt;"&amp;DATE($B$1,6,1))))</f>
        <v/>
      </c>
      <c r="I250">
        <f>IF($A250="","",IF(SUMIFS(Внески!$D:$D,Внески!$B:$B,$A250,Внески!$E:$E,"&gt;="&amp;DATE($B$1,6,1),Внески!$E:$E,"&lt;"&amp;DATE($B$1,7,1))=0,"",SUMIFS(Внески!$D:$D,Внески!$B:$B,$A250,Внески!$E:$E,"&gt;="&amp;DATE($B$1,6,1),Внески!$E:$E,"&lt;"&amp;DATE($B$1,7,1))))</f>
        <v/>
      </c>
      <c r="J250">
        <f>IF($A250="","",IF(SUMIFS(Внески!$D:$D,Внески!$B:$B,$A250,Внески!$E:$E,"&gt;="&amp;DATE($B$1,7,1),Внески!$E:$E,"&lt;"&amp;DATE($B$1,8,1))=0,"",SUMIFS(Внески!$D:$D,Внески!$B:$B,$A250,Внески!$E:$E,"&gt;="&amp;DATE($B$1,7,1),Внески!$E:$E,"&lt;"&amp;DATE($B$1,8,1))))</f>
        <v/>
      </c>
      <c r="K250">
        <f>IF($A250="","",IF(SUMIFS(Внески!$D:$D,Внески!$B:$B,$A250,Внески!$E:$E,"&gt;="&amp;DATE($B$1,8,1),Внески!$E:$E,"&lt;"&amp;DATE($B$1,9,1))=0,"",SUMIFS(Внески!$D:$D,Внески!$B:$B,$A250,Внески!$E:$E,"&gt;="&amp;DATE($B$1,8,1),Внески!$E:$E,"&lt;"&amp;DATE($B$1,9,1))))</f>
        <v/>
      </c>
      <c r="L250">
        <f>IF($A250="","",IF(SUMIFS(Внески!$D:$D,Внески!$B:$B,$A250,Внески!$E:$E,"&gt;="&amp;DATE($B$1,9,1),Внески!$E:$E,"&lt;"&amp;DATE($B$1,10,1))=0,"",SUMIFS(Внески!$D:$D,Внески!$B:$B,$A250,Внески!$E:$E,"&gt;="&amp;DATE($B$1,9,1),Внески!$E:$E,"&lt;"&amp;DATE($B$1,10,1))))</f>
        <v/>
      </c>
      <c r="M250">
        <f>IF($A250="","",IF(SUMIFS(Внески!$D:$D,Внески!$B:$B,$A250,Внески!$E:$E,"&gt;="&amp;DATE($B$1,10,1),Внески!$E:$E,"&lt;"&amp;DATE($B$1,11,1))=0,"",SUMIFS(Внески!$D:$D,Внески!$B:$B,$A250,Внески!$E:$E,"&gt;="&amp;DATE($B$1,10,1),Внески!$E:$E,"&lt;"&amp;DATE($B$1,11,1))))</f>
        <v/>
      </c>
      <c r="N250">
        <f>IF($A250="","",IF(SUMIFS(Внески!$D:$D,Внески!$B:$B,$A250,Внески!$E:$E,"&gt;="&amp;DATE($B$1,11,1),Внески!$E:$E,"&lt;"&amp;DATE($B$1,12,1))=0,"",SUMIFS(Внески!$D:$D,Внески!$B:$B,$A250,Внески!$E:$E,"&gt;="&amp;DATE($B$1,11,1),Внески!$E:$E,"&lt;"&amp;DATE($B$1,12,1))))</f>
        <v/>
      </c>
      <c r="O250">
        <f>IF($A250="","",IF(SUMIFS(Внески!$D:$D,Внески!$B:$B,$A250,Внески!$E:$E,"&gt;="&amp;DATE($B$1,12,1),Внески!$E:$E,"&lt;"&amp;DATE($B$1,13,1))=0,"",SUMIFS(Внески!$D:$D,Внески!$B:$B,$A250,Внески!$E:$E,"&gt;="&amp;DATE($B$1,12,1),Внески!$E:$E,"&lt;"&amp;DATE($B$1,13,1))))</f>
        <v/>
      </c>
      <c r="P250">
        <f>IF(A250="","",SUM(D250:O250))</f>
        <v/>
      </c>
    </row>
    <row r="251">
      <c r="A251">
        <f>IF(Члени!A249="","",Члени!A249)</f>
        <v/>
      </c>
      <c r="B251">
        <f>IF(A251="","",Члени!B249&amp;" "&amp;Члени!C249)</f>
        <v/>
      </c>
      <c r="C251">
        <f>IF(A251="","",Члени!H249)</f>
        <v/>
      </c>
      <c r="D251">
        <f>IF($A251="","",IF(SUMIFS(Внески!$D:$D,Внески!$B:$B,$A251,Внески!$E:$E,"&gt;="&amp;DATE($B$1,1,1),Внески!$E:$E,"&lt;"&amp;DATE($B$1,2,1))=0,"",SUMIFS(Внески!$D:$D,Внески!$B:$B,$A251,Внески!$E:$E,"&gt;="&amp;DATE($B$1,1,1),Внески!$E:$E,"&lt;"&amp;DATE($B$1,2,1))))</f>
        <v/>
      </c>
      <c r="E251">
        <f>IF($A251="","",IF(SUMIFS(Внески!$D:$D,Внески!$B:$B,$A251,Внески!$E:$E,"&gt;="&amp;DATE($B$1,2,1),Внески!$E:$E,"&lt;"&amp;DATE($B$1,3,1))=0,"",SUMIFS(Внески!$D:$D,Внески!$B:$B,$A251,Внески!$E:$E,"&gt;="&amp;DATE($B$1,2,1),Внески!$E:$E,"&lt;"&amp;DATE($B$1,3,1))))</f>
        <v/>
      </c>
      <c r="F251">
        <f>IF($A251="","",IF(SUMIFS(Внески!$D:$D,Внески!$B:$B,$A251,Внески!$E:$E,"&gt;="&amp;DATE($B$1,3,1),Внески!$E:$E,"&lt;"&amp;DATE($B$1,4,1))=0,"",SUMIFS(Внески!$D:$D,Внески!$B:$B,$A251,Внески!$E:$E,"&gt;="&amp;DATE($B$1,3,1),Внески!$E:$E,"&lt;"&amp;DATE($B$1,4,1))))</f>
        <v/>
      </c>
      <c r="G251">
        <f>IF($A251="","",IF(SUMIFS(Внески!$D:$D,Внески!$B:$B,$A251,Внески!$E:$E,"&gt;="&amp;DATE($B$1,4,1),Внески!$E:$E,"&lt;"&amp;DATE($B$1,5,1))=0,"",SUMIFS(Внески!$D:$D,Внески!$B:$B,$A251,Внески!$E:$E,"&gt;="&amp;DATE($B$1,4,1),Внески!$E:$E,"&lt;"&amp;DATE($B$1,5,1))))</f>
        <v/>
      </c>
      <c r="H251">
        <f>IF($A251="","",IF(SUMIFS(Внески!$D:$D,Внески!$B:$B,$A251,Внески!$E:$E,"&gt;="&amp;DATE($B$1,5,1),Внески!$E:$E,"&lt;"&amp;DATE($B$1,6,1))=0,"",SUMIFS(Внески!$D:$D,Внески!$B:$B,$A251,Внески!$E:$E,"&gt;="&amp;DATE($B$1,5,1),Внески!$E:$E,"&lt;"&amp;DATE($B$1,6,1))))</f>
        <v/>
      </c>
      <c r="I251">
        <f>IF($A251="","",IF(SUMIFS(Внески!$D:$D,Внески!$B:$B,$A251,Внески!$E:$E,"&gt;="&amp;DATE($B$1,6,1),Внески!$E:$E,"&lt;"&amp;DATE($B$1,7,1))=0,"",SUMIFS(Внески!$D:$D,Внески!$B:$B,$A251,Внески!$E:$E,"&gt;="&amp;DATE($B$1,6,1),Внески!$E:$E,"&lt;"&amp;DATE($B$1,7,1))))</f>
        <v/>
      </c>
      <c r="J251">
        <f>IF($A251="","",IF(SUMIFS(Внески!$D:$D,Внески!$B:$B,$A251,Внески!$E:$E,"&gt;="&amp;DATE($B$1,7,1),Внески!$E:$E,"&lt;"&amp;DATE($B$1,8,1))=0,"",SUMIFS(Внески!$D:$D,Внески!$B:$B,$A251,Внески!$E:$E,"&gt;="&amp;DATE($B$1,7,1),Внески!$E:$E,"&lt;"&amp;DATE($B$1,8,1))))</f>
        <v/>
      </c>
      <c r="K251">
        <f>IF($A251="","",IF(SUMIFS(Внески!$D:$D,Внески!$B:$B,$A251,Внески!$E:$E,"&gt;="&amp;DATE($B$1,8,1),Внески!$E:$E,"&lt;"&amp;DATE($B$1,9,1))=0,"",SUMIFS(Внески!$D:$D,Внески!$B:$B,$A251,Внески!$E:$E,"&gt;="&amp;DATE($B$1,8,1),Внески!$E:$E,"&lt;"&amp;DATE($B$1,9,1))))</f>
        <v/>
      </c>
      <c r="L251">
        <f>IF($A251="","",IF(SUMIFS(Внески!$D:$D,Внески!$B:$B,$A251,Внески!$E:$E,"&gt;="&amp;DATE($B$1,9,1),Внески!$E:$E,"&lt;"&amp;DATE($B$1,10,1))=0,"",SUMIFS(Внески!$D:$D,Внески!$B:$B,$A251,Внески!$E:$E,"&gt;="&amp;DATE($B$1,9,1),Внески!$E:$E,"&lt;"&amp;DATE($B$1,10,1))))</f>
        <v/>
      </c>
      <c r="M251">
        <f>IF($A251="","",IF(SUMIFS(Внески!$D:$D,Внески!$B:$B,$A251,Внески!$E:$E,"&gt;="&amp;DATE($B$1,10,1),Внески!$E:$E,"&lt;"&amp;DATE($B$1,11,1))=0,"",SUMIFS(Внески!$D:$D,Внески!$B:$B,$A251,Внески!$E:$E,"&gt;="&amp;DATE($B$1,10,1),Внески!$E:$E,"&lt;"&amp;DATE($B$1,11,1))))</f>
        <v/>
      </c>
      <c r="N251">
        <f>IF($A251="","",IF(SUMIFS(Внески!$D:$D,Внески!$B:$B,$A251,Внески!$E:$E,"&gt;="&amp;DATE($B$1,11,1),Внески!$E:$E,"&lt;"&amp;DATE($B$1,12,1))=0,"",SUMIFS(Внески!$D:$D,Внески!$B:$B,$A251,Внески!$E:$E,"&gt;="&amp;DATE($B$1,11,1),Внески!$E:$E,"&lt;"&amp;DATE($B$1,12,1))))</f>
        <v/>
      </c>
      <c r="O251">
        <f>IF($A251="","",IF(SUMIFS(Внески!$D:$D,Внески!$B:$B,$A251,Внески!$E:$E,"&gt;="&amp;DATE($B$1,12,1),Внески!$E:$E,"&lt;"&amp;DATE($B$1,13,1))=0,"",SUMIFS(Внески!$D:$D,Внески!$B:$B,$A251,Внески!$E:$E,"&gt;="&amp;DATE($B$1,12,1),Внески!$E:$E,"&lt;"&amp;DATE($B$1,13,1))))</f>
        <v/>
      </c>
      <c r="P251">
        <f>IF(A251="","",SUM(D251:O251))</f>
        <v/>
      </c>
    </row>
    <row r="252">
      <c r="A252">
        <f>IF(Члени!A250="","",Члени!A250)</f>
        <v/>
      </c>
      <c r="B252">
        <f>IF(A252="","",Члени!B250&amp;" "&amp;Члени!C250)</f>
        <v/>
      </c>
      <c r="C252">
        <f>IF(A252="","",Члени!H250)</f>
        <v/>
      </c>
      <c r="D252">
        <f>IF($A252="","",IF(SUMIFS(Внески!$D:$D,Внески!$B:$B,$A252,Внески!$E:$E,"&gt;="&amp;DATE($B$1,1,1),Внески!$E:$E,"&lt;"&amp;DATE($B$1,2,1))=0,"",SUMIFS(Внески!$D:$D,Внески!$B:$B,$A252,Внески!$E:$E,"&gt;="&amp;DATE($B$1,1,1),Внески!$E:$E,"&lt;"&amp;DATE($B$1,2,1))))</f>
        <v/>
      </c>
      <c r="E252">
        <f>IF($A252="","",IF(SUMIFS(Внески!$D:$D,Внески!$B:$B,$A252,Внески!$E:$E,"&gt;="&amp;DATE($B$1,2,1),Внески!$E:$E,"&lt;"&amp;DATE($B$1,3,1))=0,"",SUMIFS(Внески!$D:$D,Внески!$B:$B,$A252,Внески!$E:$E,"&gt;="&amp;DATE($B$1,2,1),Внески!$E:$E,"&lt;"&amp;DATE($B$1,3,1))))</f>
        <v/>
      </c>
      <c r="F252">
        <f>IF($A252="","",IF(SUMIFS(Внески!$D:$D,Внески!$B:$B,$A252,Внески!$E:$E,"&gt;="&amp;DATE($B$1,3,1),Внески!$E:$E,"&lt;"&amp;DATE($B$1,4,1))=0,"",SUMIFS(Внески!$D:$D,Внески!$B:$B,$A252,Внески!$E:$E,"&gt;="&amp;DATE($B$1,3,1),Внески!$E:$E,"&lt;"&amp;DATE($B$1,4,1))))</f>
        <v/>
      </c>
      <c r="G252">
        <f>IF($A252="","",IF(SUMIFS(Внески!$D:$D,Внески!$B:$B,$A252,Внески!$E:$E,"&gt;="&amp;DATE($B$1,4,1),Внески!$E:$E,"&lt;"&amp;DATE($B$1,5,1))=0,"",SUMIFS(Внески!$D:$D,Внески!$B:$B,$A252,Внески!$E:$E,"&gt;="&amp;DATE($B$1,4,1),Внески!$E:$E,"&lt;"&amp;DATE($B$1,5,1))))</f>
        <v/>
      </c>
      <c r="H252">
        <f>IF($A252="","",IF(SUMIFS(Внески!$D:$D,Внески!$B:$B,$A252,Внески!$E:$E,"&gt;="&amp;DATE($B$1,5,1),Внески!$E:$E,"&lt;"&amp;DATE($B$1,6,1))=0,"",SUMIFS(Внески!$D:$D,Внески!$B:$B,$A252,Внески!$E:$E,"&gt;="&amp;DATE($B$1,5,1),Внески!$E:$E,"&lt;"&amp;DATE($B$1,6,1))))</f>
        <v/>
      </c>
      <c r="I252">
        <f>IF($A252="","",IF(SUMIFS(Внески!$D:$D,Внески!$B:$B,$A252,Внески!$E:$E,"&gt;="&amp;DATE($B$1,6,1),Внески!$E:$E,"&lt;"&amp;DATE($B$1,7,1))=0,"",SUMIFS(Внески!$D:$D,Внески!$B:$B,$A252,Внески!$E:$E,"&gt;="&amp;DATE($B$1,6,1),Внески!$E:$E,"&lt;"&amp;DATE($B$1,7,1))))</f>
        <v/>
      </c>
      <c r="J252">
        <f>IF($A252="","",IF(SUMIFS(Внески!$D:$D,Внески!$B:$B,$A252,Внески!$E:$E,"&gt;="&amp;DATE($B$1,7,1),Внески!$E:$E,"&lt;"&amp;DATE($B$1,8,1))=0,"",SUMIFS(Внески!$D:$D,Внески!$B:$B,$A252,Внески!$E:$E,"&gt;="&amp;DATE($B$1,7,1),Внески!$E:$E,"&lt;"&amp;DATE($B$1,8,1))))</f>
        <v/>
      </c>
      <c r="K252">
        <f>IF($A252="","",IF(SUMIFS(Внески!$D:$D,Внески!$B:$B,$A252,Внески!$E:$E,"&gt;="&amp;DATE($B$1,8,1),Внески!$E:$E,"&lt;"&amp;DATE($B$1,9,1))=0,"",SUMIFS(Внески!$D:$D,Внески!$B:$B,$A252,Внески!$E:$E,"&gt;="&amp;DATE($B$1,8,1),Внески!$E:$E,"&lt;"&amp;DATE($B$1,9,1))))</f>
        <v/>
      </c>
      <c r="L252">
        <f>IF($A252="","",IF(SUMIFS(Внески!$D:$D,Внески!$B:$B,$A252,Внески!$E:$E,"&gt;="&amp;DATE($B$1,9,1),Внески!$E:$E,"&lt;"&amp;DATE($B$1,10,1))=0,"",SUMIFS(Внески!$D:$D,Внески!$B:$B,$A252,Внески!$E:$E,"&gt;="&amp;DATE($B$1,9,1),Внески!$E:$E,"&lt;"&amp;DATE($B$1,10,1))))</f>
        <v/>
      </c>
      <c r="M252">
        <f>IF($A252="","",IF(SUMIFS(Внески!$D:$D,Внески!$B:$B,$A252,Внески!$E:$E,"&gt;="&amp;DATE($B$1,10,1),Внески!$E:$E,"&lt;"&amp;DATE($B$1,11,1))=0,"",SUMIFS(Внески!$D:$D,Внески!$B:$B,$A252,Внески!$E:$E,"&gt;="&amp;DATE($B$1,10,1),Внески!$E:$E,"&lt;"&amp;DATE($B$1,11,1))))</f>
        <v/>
      </c>
      <c r="N252">
        <f>IF($A252="","",IF(SUMIFS(Внески!$D:$D,Внески!$B:$B,$A252,Внески!$E:$E,"&gt;="&amp;DATE($B$1,11,1),Внески!$E:$E,"&lt;"&amp;DATE($B$1,12,1))=0,"",SUMIFS(Внески!$D:$D,Внески!$B:$B,$A252,Внески!$E:$E,"&gt;="&amp;DATE($B$1,11,1),Внески!$E:$E,"&lt;"&amp;DATE($B$1,12,1))))</f>
        <v/>
      </c>
      <c r="O252">
        <f>IF($A252="","",IF(SUMIFS(Внески!$D:$D,Внески!$B:$B,$A252,Внески!$E:$E,"&gt;="&amp;DATE($B$1,12,1),Внески!$E:$E,"&lt;"&amp;DATE($B$1,13,1))=0,"",SUMIFS(Внески!$D:$D,Внески!$B:$B,$A252,Внески!$E:$E,"&gt;="&amp;DATE($B$1,12,1),Внески!$E:$E,"&lt;"&amp;DATE($B$1,13,1))))</f>
        <v/>
      </c>
      <c r="P252">
        <f>IF(A252="","",SUM(D252:O252))</f>
        <v/>
      </c>
    </row>
    <row r="253">
      <c r="A253">
        <f>IF(Члени!A251="","",Члени!A251)</f>
        <v/>
      </c>
      <c r="B253">
        <f>IF(A253="","",Члени!B251&amp;" "&amp;Члени!C251)</f>
        <v/>
      </c>
      <c r="C253">
        <f>IF(A253="","",Члени!H251)</f>
        <v/>
      </c>
      <c r="D253">
        <f>IF($A253="","",IF(SUMIFS(Внески!$D:$D,Внески!$B:$B,$A253,Внески!$E:$E,"&gt;="&amp;DATE($B$1,1,1),Внески!$E:$E,"&lt;"&amp;DATE($B$1,2,1))=0,"",SUMIFS(Внески!$D:$D,Внески!$B:$B,$A253,Внески!$E:$E,"&gt;="&amp;DATE($B$1,1,1),Внески!$E:$E,"&lt;"&amp;DATE($B$1,2,1))))</f>
        <v/>
      </c>
      <c r="E253">
        <f>IF($A253="","",IF(SUMIFS(Внески!$D:$D,Внески!$B:$B,$A253,Внески!$E:$E,"&gt;="&amp;DATE($B$1,2,1),Внески!$E:$E,"&lt;"&amp;DATE($B$1,3,1))=0,"",SUMIFS(Внески!$D:$D,Внески!$B:$B,$A253,Внески!$E:$E,"&gt;="&amp;DATE($B$1,2,1),Внески!$E:$E,"&lt;"&amp;DATE($B$1,3,1))))</f>
        <v/>
      </c>
      <c r="F253">
        <f>IF($A253="","",IF(SUMIFS(Внески!$D:$D,Внески!$B:$B,$A253,Внески!$E:$E,"&gt;="&amp;DATE($B$1,3,1),Внески!$E:$E,"&lt;"&amp;DATE($B$1,4,1))=0,"",SUMIFS(Внески!$D:$D,Внески!$B:$B,$A253,Внески!$E:$E,"&gt;="&amp;DATE($B$1,3,1),Внески!$E:$E,"&lt;"&amp;DATE($B$1,4,1))))</f>
        <v/>
      </c>
      <c r="G253">
        <f>IF($A253="","",IF(SUMIFS(Внески!$D:$D,Внески!$B:$B,$A253,Внески!$E:$E,"&gt;="&amp;DATE($B$1,4,1),Внески!$E:$E,"&lt;"&amp;DATE($B$1,5,1))=0,"",SUMIFS(Внески!$D:$D,Внески!$B:$B,$A253,Внески!$E:$E,"&gt;="&amp;DATE($B$1,4,1),Внески!$E:$E,"&lt;"&amp;DATE($B$1,5,1))))</f>
        <v/>
      </c>
      <c r="H253">
        <f>IF($A253="","",IF(SUMIFS(Внески!$D:$D,Внески!$B:$B,$A253,Внески!$E:$E,"&gt;="&amp;DATE($B$1,5,1),Внески!$E:$E,"&lt;"&amp;DATE($B$1,6,1))=0,"",SUMIFS(Внески!$D:$D,Внески!$B:$B,$A253,Внески!$E:$E,"&gt;="&amp;DATE($B$1,5,1),Внески!$E:$E,"&lt;"&amp;DATE($B$1,6,1))))</f>
        <v/>
      </c>
      <c r="I253">
        <f>IF($A253="","",IF(SUMIFS(Внески!$D:$D,Внески!$B:$B,$A253,Внески!$E:$E,"&gt;="&amp;DATE($B$1,6,1),Внески!$E:$E,"&lt;"&amp;DATE($B$1,7,1))=0,"",SUMIFS(Внески!$D:$D,Внески!$B:$B,$A253,Внески!$E:$E,"&gt;="&amp;DATE($B$1,6,1),Внески!$E:$E,"&lt;"&amp;DATE($B$1,7,1))))</f>
        <v/>
      </c>
      <c r="J253">
        <f>IF($A253="","",IF(SUMIFS(Внески!$D:$D,Внески!$B:$B,$A253,Внески!$E:$E,"&gt;="&amp;DATE($B$1,7,1),Внески!$E:$E,"&lt;"&amp;DATE($B$1,8,1))=0,"",SUMIFS(Внески!$D:$D,Внески!$B:$B,$A253,Внески!$E:$E,"&gt;="&amp;DATE($B$1,7,1),Внески!$E:$E,"&lt;"&amp;DATE($B$1,8,1))))</f>
        <v/>
      </c>
      <c r="K253">
        <f>IF($A253="","",IF(SUMIFS(Внески!$D:$D,Внески!$B:$B,$A253,Внески!$E:$E,"&gt;="&amp;DATE($B$1,8,1),Внески!$E:$E,"&lt;"&amp;DATE($B$1,9,1))=0,"",SUMIFS(Внески!$D:$D,Внески!$B:$B,$A253,Внески!$E:$E,"&gt;="&amp;DATE($B$1,8,1),Внески!$E:$E,"&lt;"&amp;DATE($B$1,9,1))))</f>
        <v/>
      </c>
      <c r="L253">
        <f>IF($A253="","",IF(SUMIFS(Внески!$D:$D,Внески!$B:$B,$A253,Внески!$E:$E,"&gt;="&amp;DATE($B$1,9,1),Внески!$E:$E,"&lt;"&amp;DATE($B$1,10,1))=0,"",SUMIFS(Внески!$D:$D,Внески!$B:$B,$A253,Внески!$E:$E,"&gt;="&amp;DATE($B$1,9,1),Внески!$E:$E,"&lt;"&amp;DATE($B$1,10,1))))</f>
        <v/>
      </c>
      <c r="M253">
        <f>IF($A253="","",IF(SUMIFS(Внески!$D:$D,Внески!$B:$B,$A253,Внески!$E:$E,"&gt;="&amp;DATE($B$1,10,1),Внески!$E:$E,"&lt;"&amp;DATE($B$1,11,1))=0,"",SUMIFS(Внески!$D:$D,Внески!$B:$B,$A253,Внески!$E:$E,"&gt;="&amp;DATE($B$1,10,1),Внески!$E:$E,"&lt;"&amp;DATE($B$1,11,1))))</f>
        <v/>
      </c>
      <c r="N253">
        <f>IF($A253="","",IF(SUMIFS(Внески!$D:$D,Внески!$B:$B,$A253,Внески!$E:$E,"&gt;="&amp;DATE($B$1,11,1),Внески!$E:$E,"&lt;"&amp;DATE($B$1,12,1))=0,"",SUMIFS(Внески!$D:$D,Внески!$B:$B,$A253,Внески!$E:$E,"&gt;="&amp;DATE($B$1,11,1),Внески!$E:$E,"&lt;"&amp;DATE($B$1,12,1))))</f>
        <v/>
      </c>
      <c r="O253">
        <f>IF($A253="","",IF(SUMIFS(Внески!$D:$D,Внески!$B:$B,$A253,Внески!$E:$E,"&gt;="&amp;DATE($B$1,12,1),Внески!$E:$E,"&lt;"&amp;DATE($B$1,13,1))=0,"",SUMIFS(Внески!$D:$D,Внески!$B:$B,$A253,Внески!$E:$E,"&gt;="&amp;DATE($B$1,12,1),Внески!$E:$E,"&lt;"&amp;DATE($B$1,13,1))))</f>
        <v/>
      </c>
      <c r="P253">
        <f>IF(A253="","",SUM(D253:O253))</f>
        <v/>
      </c>
    </row>
    <row r="254">
      <c r="A254">
        <f>IF(Члени!A252="","",Члени!A252)</f>
        <v/>
      </c>
      <c r="B254">
        <f>IF(A254="","",Члени!B252&amp;" "&amp;Члени!C252)</f>
        <v/>
      </c>
      <c r="C254">
        <f>IF(A254="","",Члени!H252)</f>
        <v/>
      </c>
      <c r="D254">
        <f>IF($A254="","",IF(SUMIFS(Внески!$D:$D,Внески!$B:$B,$A254,Внески!$E:$E,"&gt;="&amp;DATE($B$1,1,1),Внески!$E:$E,"&lt;"&amp;DATE($B$1,2,1))=0,"",SUMIFS(Внески!$D:$D,Внески!$B:$B,$A254,Внески!$E:$E,"&gt;="&amp;DATE($B$1,1,1),Внески!$E:$E,"&lt;"&amp;DATE($B$1,2,1))))</f>
        <v/>
      </c>
      <c r="E254">
        <f>IF($A254="","",IF(SUMIFS(Внески!$D:$D,Внески!$B:$B,$A254,Внески!$E:$E,"&gt;="&amp;DATE($B$1,2,1),Внески!$E:$E,"&lt;"&amp;DATE($B$1,3,1))=0,"",SUMIFS(Внески!$D:$D,Внески!$B:$B,$A254,Внески!$E:$E,"&gt;="&amp;DATE($B$1,2,1),Внески!$E:$E,"&lt;"&amp;DATE($B$1,3,1))))</f>
        <v/>
      </c>
      <c r="F254">
        <f>IF($A254="","",IF(SUMIFS(Внески!$D:$D,Внески!$B:$B,$A254,Внески!$E:$E,"&gt;="&amp;DATE($B$1,3,1),Внески!$E:$E,"&lt;"&amp;DATE($B$1,4,1))=0,"",SUMIFS(Внески!$D:$D,Внески!$B:$B,$A254,Внески!$E:$E,"&gt;="&amp;DATE($B$1,3,1),Внески!$E:$E,"&lt;"&amp;DATE($B$1,4,1))))</f>
        <v/>
      </c>
      <c r="G254">
        <f>IF($A254="","",IF(SUMIFS(Внески!$D:$D,Внески!$B:$B,$A254,Внески!$E:$E,"&gt;="&amp;DATE($B$1,4,1),Внески!$E:$E,"&lt;"&amp;DATE($B$1,5,1))=0,"",SUMIFS(Внески!$D:$D,Внески!$B:$B,$A254,Внески!$E:$E,"&gt;="&amp;DATE($B$1,4,1),Внески!$E:$E,"&lt;"&amp;DATE($B$1,5,1))))</f>
        <v/>
      </c>
      <c r="H254">
        <f>IF($A254="","",IF(SUMIFS(Внески!$D:$D,Внески!$B:$B,$A254,Внески!$E:$E,"&gt;="&amp;DATE($B$1,5,1),Внески!$E:$E,"&lt;"&amp;DATE($B$1,6,1))=0,"",SUMIFS(Внески!$D:$D,Внески!$B:$B,$A254,Внески!$E:$E,"&gt;="&amp;DATE($B$1,5,1),Внески!$E:$E,"&lt;"&amp;DATE($B$1,6,1))))</f>
        <v/>
      </c>
      <c r="I254">
        <f>IF($A254="","",IF(SUMIFS(Внески!$D:$D,Внески!$B:$B,$A254,Внески!$E:$E,"&gt;="&amp;DATE($B$1,6,1),Внески!$E:$E,"&lt;"&amp;DATE($B$1,7,1))=0,"",SUMIFS(Внески!$D:$D,Внески!$B:$B,$A254,Внески!$E:$E,"&gt;="&amp;DATE($B$1,6,1),Внески!$E:$E,"&lt;"&amp;DATE($B$1,7,1))))</f>
        <v/>
      </c>
      <c r="J254">
        <f>IF($A254="","",IF(SUMIFS(Внески!$D:$D,Внески!$B:$B,$A254,Внески!$E:$E,"&gt;="&amp;DATE($B$1,7,1),Внески!$E:$E,"&lt;"&amp;DATE($B$1,8,1))=0,"",SUMIFS(Внески!$D:$D,Внески!$B:$B,$A254,Внески!$E:$E,"&gt;="&amp;DATE($B$1,7,1),Внески!$E:$E,"&lt;"&amp;DATE($B$1,8,1))))</f>
        <v/>
      </c>
      <c r="K254">
        <f>IF($A254="","",IF(SUMIFS(Внески!$D:$D,Внески!$B:$B,$A254,Внески!$E:$E,"&gt;="&amp;DATE($B$1,8,1),Внески!$E:$E,"&lt;"&amp;DATE($B$1,9,1))=0,"",SUMIFS(Внески!$D:$D,Внески!$B:$B,$A254,Внески!$E:$E,"&gt;="&amp;DATE($B$1,8,1),Внески!$E:$E,"&lt;"&amp;DATE($B$1,9,1))))</f>
        <v/>
      </c>
      <c r="L254">
        <f>IF($A254="","",IF(SUMIFS(Внески!$D:$D,Внески!$B:$B,$A254,Внески!$E:$E,"&gt;="&amp;DATE($B$1,9,1),Внески!$E:$E,"&lt;"&amp;DATE($B$1,10,1))=0,"",SUMIFS(Внески!$D:$D,Внески!$B:$B,$A254,Внески!$E:$E,"&gt;="&amp;DATE($B$1,9,1),Внески!$E:$E,"&lt;"&amp;DATE($B$1,10,1))))</f>
        <v/>
      </c>
      <c r="M254">
        <f>IF($A254="","",IF(SUMIFS(Внески!$D:$D,Внески!$B:$B,$A254,Внески!$E:$E,"&gt;="&amp;DATE($B$1,10,1),Внески!$E:$E,"&lt;"&amp;DATE($B$1,11,1))=0,"",SUMIFS(Внески!$D:$D,Внески!$B:$B,$A254,Внески!$E:$E,"&gt;="&amp;DATE($B$1,10,1),Внески!$E:$E,"&lt;"&amp;DATE($B$1,11,1))))</f>
        <v/>
      </c>
      <c r="N254">
        <f>IF($A254="","",IF(SUMIFS(Внески!$D:$D,Внески!$B:$B,$A254,Внески!$E:$E,"&gt;="&amp;DATE($B$1,11,1),Внески!$E:$E,"&lt;"&amp;DATE($B$1,12,1))=0,"",SUMIFS(Внески!$D:$D,Внески!$B:$B,$A254,Внески!$E:$E,"&gt;="&amp;DATE($B$1,11,1),Внески!$E:$E,"&lt;"&amp;DATE($B$1,12,1))))</f>
        <v/>
      </c>
      <c r="O254">
        <f>IF($A254="","",IF(SUMIFS(Внески!$D:$D,Внески!$B:$B,$A254,Внески!$E:$E,"&gt;="&amp;DATE($B$1,12,1),Внески!$E:$E,"&lt;"&amp;DATE($B$1,13,1))=0,"",SUMIFS(Внески!$D:$D,Внески!$B:$B,$A254,Внески!$E:$E,"&gt;="&amp;DATE($B$1,12,1),Внески!$E:$E,"&lt;"&amp;DATE($B$1,13,1))))</f>
        <v/>
      </c>
      <c r="P254">
        <f>IF(A254="","",SUM(D254:O254))</f>
        <v/>
      </c>
    </row>
    <row r="255">
      <c r="A255">
        <f>IF(Члени!A253="","",Члени!A253)</f>
        <v/>
      </c>
      <c r="B255">
        <f>IF(A255="","",Члени!B253&amp;" "&amp;Члени!C253)</f>
        <v/>
      </c>
      <c r="C255">
        <f>IF(A255="","",Члени!H253)</f>
        <v/>
      </c>
      <c r="D255">
        <f>IF($A255="","",IF(SUMIFS(Внески!$D:$D,Внески!$B:$B,$A255,Внески!$E:$E,"&gt;="&amp;DATE($B$1,1,1),Внески!$E:$E,"&lt;"&amp;DATE($B$1,2,1))=0,"",SUMIFS(Внески!$D:$D,Внески!$B:$B,$A255,Внески!$E:$E,"&gt;="&amp;DATE($B$1,1,1),Внески!$E:$E,"&lt;"&amp;DATE($B$1,2,1))))</f>
        <v/>
      </c>
      <c r="E255">
        <f>IF($A255="","",IF(SUMIFS(Внески!$D:$D,Внески!$B:$B,$A255,Внески!$E:$E,"&gt;="&amp;DATE($B$1,2,1),Внески!$E:$E,"&lt;"&amp;DATE($B$1,3,1))=0,"",SUMIFS(Внески!$D:$D,Внески!$B:$B,$A255,Внески!$E:$E,"&gt;="&amp;DATE($B$1,2,1),Внески!$E:$E,"&lt;"&amp;DATE($B$1,3,1))))</f>
        <v/>
      </c>
      <c r="F255">
        <f>IF($A255="","",IF(SUMIFS(Внески!$D:$D,Внески!$B:$B,$A255,Внески!$E:$E,"&gt;="&amp;DATE($B$1,3,1),Внески!$E:$E,"&lt;"&amp;DATE($B$1,4,1))=0,"",SUMIFS(Внески!$D:$D,Внески!$B:$B,$A255,Внески!$E:$E,"&gt;="&amp;DATE($B$1,3,1),Внески!$E:$E,"&lt;"&amp;DATE($B$1,4,1))))</f>
        <v/>
      </c>
      <c r="G255">
        <f>IF($A255="","",IF(SUMIFS(Внески!$D:$D,Внески!$B:$B,$A255,Внески!$E:$E,"&gt;="&amp;DATE($B$1,4,1),Внески!$E:$E,"&lt;"&amp;DATE($B$1,5,1))=0,"",SUMIFS(Внески!$D:$D,Внески!$B:$B,$A255,Внески!$E:$E,"&gt;="&amp;DATE($B$1,4,1),Внески!$E:$E,"&lt;"&amp;DATE($B$1,5,1))))</f>
        <v/>
      </c>
      <c r="H255">
        <f>IF($A255="","",IF(SUMIFS(Внески!$D:$D,Внески!$B:$B,$A255,Внески!$E:$E,"&gt;="&amp;DATE($B$1,5,1),Внески!$E:$E,"&lt;"&amp;DATE($B$1,6,1))=0,"",SUMIFS(Внески!$D:$D,Внески!$B:$B,$A255,Внески!$E:$E,"&gt;="&amp;DATE($B$1,5,1),Внески!$E:$E,"&lt;"&amp;DATE($B$1,6,1))))</f>
        <v/>
      </c>
      <c r="I255">
        <f>IF($A255="","",IF(SUMIFS(Внески!$D:$D,Внески!$B:$B,$A255,Внески!$E:$E,"&gt;="&amp;DATE($B$1,6,1),Внески!$E:$E,"&lt;"&amp;DATE($B$1,7,1))=0,"",SUMIFS(Внески!$D:$D,Внески!$B:$B,$A255,Внески!$E:$E,"&gt;="&amp;DATE($B$1,6,1),Внески!$E:$E,"&lt;"&amp;DATE($B$1,7,1))))</f>
        <v/>
      </c>
      <c r="J255">
        <f>IF($A255="","",IF(SUMIFS(Внески!$D:$D,Внески!$B:$B,$A255,Внески!$E:$E,"&gt;="&amp;DATE($B$1,7,1),Внески!$E:$E,"&lt;"&amp;DATE($B$1,8,1))=0,"",SUMIFS(Внески!$D:$D,Внески!$B:$B,$A255,Внески!$E:$E,"&gt;="&amp;DATE($B$1,7,1),Внески!$E:$E,"&lt;"&amp;DATE($B$1,8,1))))</f>
        <v/>
      </c>
      <c r="K255">
        <f>IF($A255="","",IF(SUMIFS(Внески!$D:$D,Внески!$B:$B,$A255,Внески!$E:$E,"&gt;="&amp;DATE($B$1,8,1),Внески!$E:$E,"&lt;"&amp;DATE($B$1,9,1))=0,"",SUMIFS(Внески!$D:$D,Внески!$B:$B,$A255,Внески!$E:$E,"&gt;="&amp;DATE($B$1,8,1),Внески!$E:$E,"&lt;"&amp;DATE($B$1,9,1))))</f>
        <v/>
      </c>
      <c r="L255">
        <f>IF($A255="","",IF(SUMIFS(Внески!$D:$D,Внески!$B:$B,$A255,Внески!$E:$E,"&gt;="&amp;DATE($B$1,9,1),Внески!$E:$E,"&lt;"&amp;DATE($B$1,10,1))=0,"",SUMIFS(Внески!$D:$D,Внески!$B:$B,$A255,Внески!$E:$E,"&gt;="&amp;DATE($B$1,9,1),Внески!$E:$E,"&lt;"&amp;DATE($B$1,10,1))))</f>
        <v/>
      </c>
      <c r="M255">
        <f>IF($A255="","",IF(SUMIFS(Внески!$D:$D,Внески!$B:$B,$A255,Внески!$E:$E,"&gt;="&amp;DATE($B$1,10,1),Внески!$E:$E,"&lt;"&amp;DATE($B$1,11,1))=0,"",SUMIFS(Внески!$D:$D,Внески!$B:$B,$A255,Внески!$E:$E,"&gt;="&amp;DATE($B$1,10,1),Внески!$E:$E,"&lt;"&amp;DATE($B$1,11,1))))</f>
        <v/>
      </c>
      <c r="N255">
        <f>IF($A255="","",IF(SUMIFS(Внески!$D:$D,Внески!$B:$B,$A255,Внески!$E:$E,"&gt;="&amp;DATE($B$1,11,1),Внески!$E:$E,"&lt;"&amp;DATE($B$1,12,1))=0,"",SUMIFS(Внески!$D:$D,Внески!$B:$B,$A255,Внески!$E:$E,"&gt;="&amp;DATE($B$1,11,1),Внески!$E:$E,"&lt;"&amp;DATE($B$1,12,1))))</f>
        <v/>
      </c>
      <c r="O255">
        <f>IF($A255="","",IF(SUMIFS(Внески!$D:$D,Внески!$B:$B,$A255,Внески!$E:$E,"&gt;="&amp;DATE($B$1,12,1),Внески!$E:$E,"&lt;"&amp;DATE($B$1,13,1))=0,"",SUMIFS(Внески!$D:$D,Внески!$B:$B,$A255,Внески!$E:$E,"&gt;="&amp;DATE($B$1,12,1),Внески!$E:$E,"&lt;"&amp;DATE($B$1,13,1))))</f>
        <v/>
      </c>
      <c r="P255">
        <f>IF(A255="","",SUM(D255:O255))</f>
        <v/>
      </c>
    </row>
    <row r="256">
      <c r="A256">
        <f>IF(Члени!A254="","",Члени!A254)</f>
        <v/>
      </c>
      <c r="B256">
        <f>IF(A256="","",Члени!B254&amp;" "&amp;Члени!C254)</f>
        <v/>
      </c>
      <c r="C256">
        <f>IF(A256="","",Члени!H254)</f>
        <v/>
      </c>
      <c r="D256">
        <f>IF($A256="","",IF(SUMIFS(Внески!$D:$D,Внески!$B:$B,$A256,Внески!$E:$E,"&gt;="&amp;DATE($B$1,1,1),Внески!$E:$E,"&lt;"&amp;DATE($B$1,2,1))=0,"",SUMIFS(Внески!$D:$D,Внески!$B:$B,$A256,Внески!$E:$E,"&gt;="&amp;DATE($B$1,1,1),Внески!$E:$E,"&lt;"&amp;DATE($B$1,2,1))))</f>
        <v/>
      </c>
      <c r="E256">
        <f>IF($A256="","",IF(SUMIFS(Внески!$D:$D,Внески!$B:$B,$A256,Внески!$E:$E,"&gt;="&amp;DATE($B$1,2,1),Внески!$E:$E,"&lt;"&amp;DATE($B$1,3,1))=0,"",SUMIFS(Внески!$D:$D,Внески!$B:$B,$A256,Внески!$E:$E,"&gt;="&amp;DATE($B$1,2,1),Внески!$E:$E,"&lt;"&amp;DATE($B$1,3,1))))</f>
        <v/>
      </c>
      <c r="F256">
        <f>IF($A256="","",IF(SUMIFS(Внески!$D:$D,Внески!$B:$B,$A256,Внески!$E:$E,"&gt;="&amp;DATE($B$1,3,1),Внески!$E:$E,"&lt;"&amp;DATE($B$1,4,1))=0,"",SUMIFS(Внески!$D:$D,Внески!$B:$B,$A256,Внески!$E:$E,"&gt;="&amp;DATE($B$1,3,1),Внески!$E:$E,"&lt;"&amp;DATE($B$1,4,1))))</f>
        <v/>
      </c>
      <c r="G256">
        <f>IF($A256="","",IF(SUMIFS(Внески!$D:$D,Внески!$B:$B,$A256,Внески!$E:$E,"&gt;="&amp;DATE($B$1,4,1),Внески!$E:$E,"&lt;"&amp;DATE($B$1,5,1))=0,"",SUMIFS(Внески!$D:$D,Внески!$B:$B,$A256,Внески!$E:$E,"&gt;="&amp;DATE($B$1,4,1),Внески!$E:$E,"&lt;"&amp;DATE($B$1,5,1))))</f>
        <v/>
      </c>
      <c r="H256">
        <f>IF($A256="","",IF(SUMIFS(Внески!$D:$D,Внески!$B:$B,$A256,Внески!$E:$E,"&gt;="&amp;DATE($B$1,5,1),Внески!$E:$E,"&lt;"&amp;DATE($B$1,6,1))=0,"",SUMIFS(Внески!$D:$D,Внески!$B:$B,$A256,Внески!$E:$E,"&gt;="&amp;DATE($B$1,5,1),Внески!$E:$E,"&lt;"&amp;DATE($B$1,6,1))))</f>
        <v/>
      </c>
      <c r="I256">
        <f>IF($A256="","",IF(SUMIFS(Внески!$D:$D,Внески!$B:$B,$A256,Внески!$E:$E,"&gt;="&amp;DATE($B$1,6,1),Внески!$E:$E,"&lt;"&amp;DATE($B$1,7,1))=0,"",SUMIFS(Внески!$D:$D,Внески!$B:$B,$A256,Внески!$E:$E,"&gt;="&amp;DATE($B$1,6,1),Внески!$E:$E,"&lt;"&amp;DATE($B$1,7,1))))</f>
        <v/>
      </c>
      <c r="J256">
        <f>IF($A256="","",IF(SUMIFS(Внески!$D:$D,Внески!$B:$B,$A256,Внески!$E:$E,"&gt;="&amp;DATE($B$1,7,1),Внески!$E:$E,"&lt;"&amp;DATE($B$1,8,1))=0,"",SUMIFS(Внески!$D:$D,Внески!$B:$B,$A256,Внески!$E:$E,"&gt;="&amp;DATE($B$1,7,1),Внески!$E:$E,"&lt;"&amp;DATE($B$1,8,1))))</f>
        <v/>
      </c>
      <c r="K256">
        <f>IF($A256="","",IF(SUMIFS(Внески!$D:$D,Внески!$B:$B,$A256,Внески!$E:$E,"&gt;="&amp;DATE($B$1,8,1),Внески!$E:$E,"&lt;"&amp;DATE($B$1,9,1))=0,"",SUMIFS(Внески!$D:$D,Внески!$B:$B,$A256,Внески!$E:$E,"&gt;="&amp;DATE($B$1,8,1),Внески!$E:$E,"&lt;"&amp;DATE($B$1,9,1))))</f>
        <v/>
      </c>
      <c r="L256">
        <f>IF($A256="","",IF(SUMIFS(Внески!$D:$D,Внески!$B:$B,$A256,Внески!$E:$E,"&gt;="&amp;DATE($B$1,9,1),Внески!$E:$E,"&lt;"&amp;DATE($B$1,10,1))=0,"",SUMIFS(Внески!$D:$D,Внески!$B:$B,$A256,Внески!$E:$E,"&gt;="&amp;DATE($B$1,9,1),Внески!$E:$E,"&lt;"&amp;DATE($B$1,10,1))))</f>
        <v/>
      </c>
      <c r="M256">
        <f>IF($A256="","",IF(SUMIFS(Внески!$D:$D,Внески!$B:$B,$A256,Внески!$E:$E,"&gt;="&amp;DATE($B$1,10,1),Внески!$E:$E,"&lt;"&amp;DATE($B$1,11,1))=0,"",SUMIFS(Внески!$D:$D,Внески!$B:$B,$A256,Внески!$E:$E,"&gt;="&amp;DATE($B$1,10,1),Внески!$E:$E,"&lt;"&amp;DATE($B$1,11,1))))</f>
        <v/>
      </c>
      <c r="N256">
        <f>IF($A256="","",IF(SUMIFS(Внески!$D:$D,Внески!$B:$B,$A256,Внески!$E:$E,"&gt;="&amp;DATE($B$1,11,1),Внески!$E:$E,"&lt;"&amp;DATE($B$1,12,1))=0,"",SUMIFS(Внески!$D:$D,Внески!$B:$B,$A256,Внески!$E:$E,"&gt;="&amp;DATE($B$1,11,1),Внески!$E:$E,"&lt;"&amp;DATE($B$1,12,1))))</f>
        <v/>
      </c>
      <c r="O256">
        <f>IF($A256="","",IF(SUMIFS(Внески!$D:$D,Внески!$B:$B,$A256,Внески!$E:$E,"&gt;="&amp;DATE($B$1,12,1),Внески!$E:$E,"&lt;"&amp;DATE($B$1,13,1))=0,"",SUMIFS(Внески!$D:$D,Внески!$B:$B,$A256,Внески!$E:$E,"&gt;="&amp;DATE($B$1,12,1),Внески!$E:$E,"&lt;"&amp;DATE($B$1,13,1))))</f>
        <v/>
      </c>
      <c r="P256">
        <f>IF(A256="","",SUM(D256:O256))</f>
        <v/>
      </c>
    </row>
    <row r="257">
      <c r="A257">
        <f>IF(Члени!A255="","",Члени!A255)</f>
        <v/>
      </c>
      <c r="B257">
        <f>IF(A257="","",Члени!B255&amp;" "&amp;Члени!C255)</f>
        <v/>
      </c>
      <c r="C257">
        <f>IF(A257="","",Члени!H255)</f>
        <v/>
      </c>
      <c r="D257">
        <f>IF($A257="","",IF(SUMIFS(Внески!$D:$D,Внески!$B:$B,$A257,Внески!$E:$E,"&gt;="&amp;DATE($B$1,1,1),Внески!$E:$E,"&lt;"&amp;DATE($B$1,2,1))=0,"",SUMIFS(Внески!$D:$D,Внески!$B:$B,$A257,Внески!$E:$E,"&gt;="&amp;DATE($B$1,1,1),Внески!$E:$E,"&lt;"&amp;DATE($B$1,2,1))))</f>
        <v/>
      </c>
      <c r="E257">
        <f>IF($A257="","",IF(SUMIFS(Внески!$D:$D,Внески!$B:$B,$A257,Внески!$E:$E,"&gt;="&amp;DATE($B$1,2,1),Внески!$E:$E,"&lt;"&amp;DATE($B$1,3,1))=0,"",SUMIFS(Внески!$D:$D,Внески!$B:$B,$A257,Внески!$E:$E,"&gt;="&amp;DATE($B$1,2,1),Внески!$E:$E,"&lt;"&amp;DATE($B$1,3,1))))</f>
        <v/>
      </c>
      <c r="F257">
        <f>IF($A257="","",IF(SUMIFS(Внески!$D:$D,Внески!$B:$B,$A257,Внески!$E:$E,"&gt;="&amp;DATE($B$1,3,1),Внески!$E:$E,"&lt;"&amp;DATE($B$1,4,1))=0,"",SUMIFS(Внески!$D:$D,Внески!$B:$B,$A257,Внески!$E:$E,"&gt;="&amp;DATE($B$1,3,1),Внески!$E:$E,"&lt;"&amp;DATE($B$1,4,1))))</f>
        <v/>
      </c>
      <c r="G257">
        <f>IF($A257="","",IF(SUMIFS(Внески!$D:$D,Внески!$B:$B,$A257,Внески!$E:$E,"&gt;="&amp;DATE($B$1,4,1),Внески!$E:$E,"&lt;"&amp;DATE($B$1,5,1))=0,"",SUMIFS(Внески!$D:$D,Внески!$B:$B,$A257,Внески!$E:$E,"&gt;="&amp;DATE($B$1,4,1),Внески!$E:$E,"&lt;"&amp;DATE($B$1,5,1))))</f>
        <v/>
      </c>
      <c r="H257">
        <f>IF($A257="","",IF(SUMIFS(Внески!$D:$D,Внески!$B:$B,$A257,Внески!$E:$E,"&gt;="&amp;DATE($B$1,5,1),Внески!$E:$E,"&lt;"&amp;DATE($B$1,6,1))=0,"",SUMIFS(Внески!$D:$D,Внески!$B:$B,$A257,Внески!$E:$E,"&gt;="&amp;DATE($B$1,5,1),Внески!$E:$E,"&lt;"&amp;DATE($B$1,6,1))))</f>
        <v/>
      </c>
      <c r="I257">
        <f>IF($A257="","",IF(SUMIFS(Внески!$D:$D,Внески!$B:$B,$A257,Внески!$E:$E,"&gt;="&amp;DATE($B$1,6,1),Внески!$E:$E,"&lt;"&amp;DATE($B$1,7,1))=0,"",SUMIFS(Внески!$D:$D,Внески!$B:$B,$A257,Внески!$E:$E,"&gt;="&amp;DATE($B$1,6,1),Внески!$E:$E,"&lt;"&amp;DATE($B$1,7,1))))</f>
        <v/>
      </c>
      <c r="J257">
        <f>IF($A257="","",IF(SUMIFS(Внески!$D:$D,Внески!$B:$B,$A257,Внески!$E:$E,"&gt;="&amp;DATE($B$1,7,1),Внески!$E:$E,"&lt;"&amp;DATE($B$1,8,1))=0,"",SUMIFS(Внески!$D:$D,Внески!$B:$B,$A257,Внески!$E:$E,"&gt;="&amp;DATE($B$1,7,1),Внески!$E:$E,"&lt;"&amp;DATE($B$1,8,1))))</f>
        <v/>
      </c>
      <c r="K257">
        <f>IF($A257="","",IF(SUMIFS(Внески!$D:$D,Внески!$B:$B,$A257,Внески!$E:$E,"&gt;="&amp;DATE($B$1,8,1),Внески!$E:$E,"&lt;"&amp;DATE($B$1,9,1))=0,"",SUMIFS(Внески!$D:$D,Внески!$B:$B,$A257,Внески!$E:$E,"&gt;="&amp;DATE($B$1,8,1),Внески!$E:$E,"&lt;"&amp;DATE($B$1,9,1))))</f>
        <v/>
      </c>
      <c r="L257">
        <f>IF($A257="","",IF(SUMIFS(Внески!$D:$D,Внески!$B:$B,$A257,Внески!$E:$E,"&gt;="&amp;DATE($B$1,9,1),Внески!$E:$E,"&lt;"&amp;DATE($B$1,10,1))=0,"",SUMIFS(Внески!$D:$D,Внески!$B:$B,$A257,Внески!$E:$E,"&gt;="&amp;DATE($B$1,9,1),Внески!$E:$E,"&lt;"&amp;DATE($B$1,10,1))))</f>
        <v/>
      </c>
      <c r="M257">
        <f>IF($A257="","",IF(SUMIFS(Внески!$D:$D,Внески!$B:$B,$A257,Внески!$E:$E,"&gt;="&amp;DATE($B$1,10,1),Внески!$E:$E,"&lt;"&amp;DATE($B$1,11,1))=0,"",SUMIFS(Внески!$D:$D,Внески!$B:$B,$A257,Внески!$E:$E,"&gt;="&amp;DATE($B$1,10,1),Внески!$E:$E,"&lt;"&amp;DATE($B$1,11,1))))</f>
        <v/>
      </c>
      <c r="N257">
        <f>IF($A257="","",IF(SUMIFS(Внески!$D:$D,Внески!$B:$B,$A257,Внески!$E:$E,"&gt;="&amp;DATE($B$1,11,1),Внески!$E:$E,"&lt;"&amp;DATE($B$1,12,1))=0,"",SUMIFS(Внески!$D:$D,Внески!$B:$B,$A257,Внески!$E:$E,"&gt;="&amp;DATE($B$1,11,1),Внески!$E:$E,"&lt;"&amp;DATE($B$1,12,1))))</f>
        <v/>
      </c>
      <c r="O257">
        <f>IF($A257="","",IF(SUMIFS(Внески!$D:$D,Внески!$B:$B,$A257,Внески!$E:$E,"&gt;="&amp;DATE($B$1,12,1),Внески!$E:$E,"&lt;"&amp;DATE($B$1,13,1))=0,"",SUMIFS(Внески!$D:$D,Внески!$B:$B,$A257,Внески!$E:$E,"&gt;="&amp;DATE($B$1,12,1),Внески!$E:$E,"&lt;"&amp;DATE($B$1,13,1))))</f>
        <v/>
      </c>
      <c r="P257">
        <f>IF(A257="","",SUM(D257:O257))</f>
        <v/>
      </c>
    </row>
    <row r="258">
      <c r="A258">
        <f>IF(Члени!A256="","",Члени!A256)</f>
        <v/>
      </c>
      <c r="B258">
        <f>IF(A258="","",Члени!B256&amp;" "&amp;Члени!C256)</f>
        <v/>
      </c>
      <c r="C258">
        <f>IF(A258="","",Члени!H256)</f>
        <v/>
      </c>
      <c r="D258">
        <f>IF($A258="","",IF(SUMIFS(Внески!$D:$D,Внески!$B:$B,$A258,Внески!$E:$E,"&gt;="&amp;DATE($B$1,1,1),Внески!$E:$E,"&lt;"&amp;DATE($B$1,2,1))=0,"",SUMIFS(Внески!$D:$D,Внески!$B:$B,$A258,Внески!$E:$E,"&gt;="&amp;DATE($B$1,1,1),Внески!$E:$E,"&lt;"&amp;DATE($B$1,2,1))))</f>
        <v/>
      </c>
      <c r="E258">
        <f>IF($A258="","",IF(SUMIFS(Внески!$D:$D,Внески!$B:$B,$A258,Внески!$E:$E,"&gt;="&amp;DATE($B$1,2,1),Внески!$E:$E,"&lt;"&amp;DATE($B$1,3,1))=0,"",SUMIFS(Внески!$D:$D,Внески!$B:$B,$A258,Внески!$E:$E,"&gt;="&amp;DATE($B$1,2,1),Внески!$E:$E,"&lt;"&amp;DATE($B$1,3,1))))</f>
        <v/>
      </c>
      <c r="F258">
        <f>IF($A258="","",IF(SUMIFS(Внески!$D:$D,Внески!$B:$B,$A258,Внески!$E:$E,"&gt;="&amp;DATE($B$1,3,1),Внески!$E:$E,"&lt;"&amp;DATE($B$1,4,1))=0,"",SUMIFS(Внески!$D:$D,Внески!$B:$B,$A258,Внески!$E:$E,"&gt;="&amp;DATE($B$1,3,1),Внески!$E:$E,"&lt;"&amp;DATE($B$1,4,1))))</f>
        <v/>
      </c>
      <c r="G258">
        <f>IF($A258="","",IF(SUMIFS(Внески!$D:$D,Внески!$B:$B,$A258,Внески!$E:$E,"&gt;="&amp;DATE($B$1,4,1),Внески!$E:$E,"&lt;"&amp;DATE($B$1,5,1))=0,"",SUMIFS(Внески!$D:$D,Внески!$B:$B,$A258,Внески!$E:$E,"&gt;="&amp;DATE($B$1,4,1),Внески!$E:$E,"&lt;"&amp;DATE($B$1,5,1))))</f>
        <v/>
      </c>
      <c r="H258">
        <f>IF($A258="","",IF(SUMIFS(Внески!$D:$D,Внески!$B:$B,$A258,Внески!$E:$E,"&gt;="&amp;DATE($B$1,5,1),Внески!$E:$E,"&lt;"&amp;DATE($B$1,6,1))=0,"",SUMIFS(Внески!$D:$D,Внески!$B:$B,$A258,Внески!$E:$E,"&gt;="&amp;DATE($B$1,5,1),Внески!$E:$E,"&lt;"&amp;DATE($B$1,6,1))))</f>
        <v/>
      </c>
      <c r="I258">
        <f>IF($A258="","",IF(SUMIFS(Внески!$D:$D,Внески!$B:$B,$A258,Внески!$E:$E,"&gt;="&amp;DATE($B$1,6,1),Внески!$E:$E,"&lt;"&amp;DATE($B$1,7,1))=0,"",SUMIFS(Внески!$D:$D,Внески!$B:$B,$A258,Внески!$E:$E,"&gt;="&amp;DATE($B$1,6,1),Внески!$E:$E,"&lt;"&amp;DATE($B$1,7,1))))</f>
        <v/>
      </c>
      <c r="J258">
        <f>IF($A258="","",IF(SUMIFS(Внески!$D:$D,Внески!$B:$B,$A258,Внески!$E:$E,"&gt;="&amp;DATE($B$1,7,1),Внески!$E:$E,"&lt;"&amp;DATE($B$1,8,1))=0,"",SUMIFS(Внески!$D:$D,Внески!$B:$B,$A258,Внески!$E:$E,"&gt;="&amp;DATE($B$1,7,1),Внески!$E:$E,"&lt;"&amp;DATE($B$1,8,1))))</f>
        <v/>
      </c>
      <c r="K258">
        <f>IF($A258="","",IF(SUMIFS(Внески!$D:$D,Внески!$B:$B,$A258,Внески!$E:$E,"&gt;="&amp;DATE($B$1,8,1),Внески!$E:$E,"&lt;"&amp;DATE($B$1,9,1))=0,"",SUMIFS(Внески!$D:$D,Внески!$B:$B,$A258,Внески!$E:$E,"&gt;="&amp;DATE($B$1,8,1),Внески!$E:$E,"&lt;"&amp;DATE($B$1,9,1))))</f>
        <v/>
      </c>
      <c r="L258">
        <f>IF($A258="","",IF(SUMIFS(Внески!$D:$D,Внески!$B:$B,$A258,Внески!$E:$E,"&gt;="&amp;DATE($B$1,9,1),Внески!$E:$E,"&lt;"&amp;DATE($B$1,10,1))=0,"",SUMIFS(Внески!$D:$D,Внески!$B:$B,$A258,Внески!$E:$E,"&gt;="&amp;DATE($B$1,9,1),Внески!$E:$E,"&lt;"&amp;DATE($B$1,10,1))))</f>
        <v/>
      </c>
      <c r="M258">
        <f>IF($A258="","",IF(SUMIFS(Внески!$D:$D,Внески!$B:$B,$A258,Внески!$E:$E,"&gt;="&amp;DATE($B$1,10,1),Внески!$E:$E,"&lt;"&amp;DATE($B$1,11,1))=0,"",SUMIFS(Внески!$D:$D,Внески!$B:$B,$A258,Внески!$E:$E,"&gt;="&amp;DATE($B$1,10,1),Внески!$E:$E,"&lt;"&amp;DATE($B$1,11,1))))</f>
        <v/>
      </c>
      <c r="N258">
        <f>IF($A258="","",IF(SUMIFS(Внески!$D:$D,Внески!$B:$B,$A258,Внески!$E:$E,"&gt;="&amp;DATE($B$1,11,1),Внески!$E:$E,"&lt;"&amp;DATE($B$1,12,1))=0,"",SUMIFS(Внески!$D:$D,Внески!$B:$B,$A258,Внески!$E:$E,"&gt;="&amp;DATE($B$1,11,1),Внески!$E:$E,"&lt;"&amp;DATE($B$1,12,1))))</f>
        <v/>
      </c>
      <c r="O258">
        <f>IF($A258="","",IF(SUMIFS(Внески!$D:$D,Внески!$B:$B,$A258,Внески!$E:$E,"&gt;="&amp;DATE($B$1,12,1),Внески!$E:$E,"&lt;"&amp;DATE($B$1,13,1))=0,"",SUMIFS(Внески!$D:$D,Внески!$B:$B,$A258,Внески!$E:$E,"&gt;="&amp;DATE($B$1,12,1),Внески!$E:$E,"&lt;"&amp;DATE($B$1,13,1))))</f>
        <v/>
      </c>
      <c r="P258">
        <f>IF(A258="","",SUM(D258:O258))</f>
        <v/>
      </c>
    </row>
    <row r="259">
      <c r="A259">
        <f>IF(Члени!A257="","",Члени!A257)</f>
        <v/>
      </c>
      <c r="B259">
        <f>IF(A259="","",Члени!B257&amp;" "&amp;Члени!C257)</f>
        <v/>
      </c>
      <c r="C259">
        <f>IF(A259="","",Члени!H257)</f>
        <v/>
      </c>
      <c r="D259">
        <f>IF($A259="","",IF(SUMIFS(Внески!$D:$D,Внески!$B:$B,$A259,Внески!$E:$E,"&gt;="&amp;DATE($B$1,1,1),Внески!$E:$E,"&lt;"&amp;DATE($B$1,2,1))=0,"",SUMIFS(Внески!$D:$D,Внески!$B:$B,$A259,Внески!$E:$E,"&gt;="&amp;DATE($B$1,1,1),Внески!$E:$E,"&lt;"&amp;DATE($B$1,2,1))))</f>
        <v/>
      </c>
      <c r="E259">
        <f>IF($A259="","",IF(SUMIFS(Внески!$D:$D,Внески!$B:$B,$A259,Внески!$E:$E,"&gt;="&amp;DATE($B$1,2,1),Внески!$E:$E,"&lt;"&amp;DATE($B$1,3,1))=0,"",SUMIFS(Внески!$D:$D,Внески!$B:$B,$A259,Внески!$E:$E,"&gt;="&amp;DATE($B$1,2,1),Внески!$E:$E,"&lt;"&amp;DATE($B$1,3,1))))</f>
        <v/>
      </c>
      <c r="F259">
        <f>IF($A259="","",IF(SUMIFS(Внески!$D:$D,Внески!$B:$B,$A259,Внески!$E:$E,"&gt;="&amp;DATE($B$1,3,1),Внески!$E:$E,"&lt;"&amp;DATE($B$1,4,1))=0,"",SUMIFS(Внески!$D:$D,Внески!$B:$B,$A259,Внески!$E:$E,"&gt;="&amp;DATE($B$1,3,1),Внески!$E:$E,"&lt;"&amp;DATE($B$1,4,1))))</f>
        <v/>
      </c>
      <c r="G259">
        <f>IF($A259="","",IF(SUMIFS(Внески!$D:$D,Внески!$B:$B,$A259,Внески!$E:$E,"&gt;="&amp;DATE($B$1,4,1),Внески!$E:$E,"&lt;"&amp;DATE($B$1,5,1))=0,"",SUMIFS(Внески!$D:$D,Внески!$B:$B,$A259,Внески!$E:$E,"&gt;="&amp;DATE($B$1,4,1),Внески!$E:$E,"&lt;"&amp;DATE($B$1,5,1))))</f>
        <v/>
      </c>
      <c r="H259">
        <f>IF($A259="","",IF(SUMIFS(Внески!$D:$D,Внески!$B:$B,$A259,Внески!$E:$E,"&gt;="&amp;DATE($B$1,5,1),Внески!$E:$E,"&lt;"&amp;DATE($B$1,6,1))=0,"",SUMIFS(Внески!$D:$D,Внески!$B:$B,$A259,Внески!$E:$E,"&gt;="&amp;DATE($B$1,5,1),Внески!$E:$E,"&lt;"&amp;DATE($B$1,6,1))))</f>
        <v/>
      </c>
      <c r="I259">
        <f>IF($A259="","",IF(SUMIFS(Внески!$D:$D,Внески!$B:$B,$A259,Внески!$E:$E,"&gt;="&amp;DATE($B$1,6,1),Внески!$E:$E,"&lt;"&amp;DATE($B$1,7,1))=0,"",SUMIFS(Внески!$D:$D,Внески!$B:$B,$A259,Внески!$E:$E,"&gt;="&amp;DATE($B$1,6,1),Внески!$E:$E,"&lt;"&amp;DATE($B$1,7,1))))</f>
        <v/>
      </c>
      <c r="J259">
        <f>IF($A259="","",IF(SUMIFS(Внески!$D:$D,Внески!$B:$B,$A259,Внески!$E:$E,"&gt;="&amp;DATE($B$1,7,1),Внески!$E:$E,"&lt;"&amp;DATE($B$1,8,1))=0,"",SUMIFS(Внески!$D:$D,Внески!$B:$B,$A259,Внески!$E:$E,"&gt;="&amp;DATE($B$1,7,1),Внески!$E:$E,"&lt;"&amp;DATE($B$1,8,1))))</f>
        <v/>
      </c>
      <c r="K259">
        <f>IF($A259="","",IF(SUMIFS(Внески!$D:$D,Внески!$B:$B,$A259,Внески!$E:$E,"&gt;="&amp;DATE($B$1,8,1),Внески!$E:$E,"&lt;"&amp;DATE($B$1,9,1))=0,"",SUMIFS(Внески!$D:$D,Внески!$B:$B,$A259,Внески!$E:$E,"&gt;="&amp;DATE($B$1,8,1),Внески!$E:$E,"&lt;"&amp;DATE($B$1,9,1))))</f>
        <v/>
      </c>
      <c r="L259">
        <f>IF($A259="","",IF(SUMIFS(Внески!$D:$D,Внески!$B:$B,$A259,Внески!$E:$E,"&gt;="&amp;DATE($B$1,9,1),Внески!$E:$E,"&lt;"&amp;DATE($B$1,10,1))=0,"",SUMIFS(Внески!$D:$D,Внески!$B:$B,$A259,Внески!$E:$E,"&gt;="&amp;DATE($B$1,9,1),Внески!$E:$E,"&lt;"&amp;DATE($B$1,10,1))))</f>
        <v/>
      </c>
      <c r="M259">
        <f>IF($A259="","",IF(SUMIFS(Внески!$D:$D,Внески!$B:$B,$A259,Внески!$E:$E,"&gt;="&amp;DATE($B$1,10,1),Внески!$E:$E,"&lt;"&amp;DATE($B$1,11,1))=0,"",SUMIFS(Внески!$D:$D,Внески!$B:$B,$A259,Внески!$E:$E,"&gt;="&amp;DATE($B$1,10,1),Внески!$E:$E,"&lt;"&amp;DATE($B$1,11,1))))</f>
        <v/>
      </c>
      <c r="N259">
        <f>IF($A259="","",IF(SUMIFS(Внески!$D:$D,Внески!$B:$B,$A259,Внески!$E:$E,"&gt;="&amp;DATE($B$1,11,1),Внески!$E:$E,"&lt;"&amp;DATE($B$1,12,1))=0,"",SUMIFS(Внески!$D:$D,Внески!$B:$B,$A259,Внески!$E:$E,"&gt;="&amp;DATE($B$1,11,1),Внески!$E:$E,"&lt;"&amp;DATE($B$1,12,1))))</f>
        <v/>
      </c>
      <c r="O259">
        <f>IF($A259="","",IF(SUMIFS(Внески!$D:$D,Внески!$B:$B,$A259,Внески!$E:$E,"&gt;="&amp;DATE($B$1,12,1),Внески!$E:$E,"&lt;"&amp;DATE($B$1,13,1))=0,"",SUMIFS(Внески!$D:$D,Внески!$B:$B,$A259,Внески!$E:$E,"&gt;="&amp;DATE($B$1,12,1),Внески!$E:$E,"&lt;"&amp;DATE($B$1,13,1))))</f>
        <v/>
      </c>
      <c r="P259">
        <f>IF(A259="","",SUM(D259:O259))</f>
        <v/>
      </c>
    </row>
    <row r="260">
      <c r="A260">
        <f>IF(Члени!A258="","",Члени!A258)</f>
        <v/>
      </c>
      <c r="B260">
        <f>IF(A260="","",Члени!B258&amp;" "&amp;Члени!C258)</f>
        <v/>
      </c>
      <c r="C260">
        <f>IF(A260="","",Члени!H258)</f>
        <v/>
      </c>
      <c r="D260">
        <f>IF($A260="","",IF(SUMIFS(Внески!$D:$D,Внески!$B:$B,$A260,Внески!$E:$E,"&gt;="&amp;DATE($B$1,1,1),Внески!$E:$E,"&lt;"&amp;DATE($B$1,2,1))=0,"",SUMIFS(Внески!$D:$D,Внески!$B:$B,$A260,Внески!$E:$E,"&gt;="&amp;DATE($B$1,1,1),Внески!$E:$E,"&lt;"&amp;DATE($B$1,2,1))))</f>
        <v/>
      </c>
      <c r="E260">
        <f>IF($A260="","",IF(SUMIFS(Внески!$D:$D,Внески!$B:$B,$A260,Внески!$E:$E,"&gt;="&amp;DATE($B$1,2,1),Внески!$E:$E,"&lt;"&amp;DATE($B$1,3,1))=0,"",SUMIFS(Внески!$D:$D,Внески!$B:$B,$A260,Внески!$E:$E,"&gt;="&amp;DATE($B$1,2,1),Внески!$E:$E,"&lt;"&amp;DATE($B$1,3,1))))</f>
        <v/>
      </c>
      <c r="F260">
        <f>IF($A260="","",IF(SUMIFS(Внески!$D:$D,Внески!$B:$B,$A260,Внески!$E:$E,"&gt;="&amp;DATE($B$1,3,1),Внески!$E:$E,"&lt;"&amp;DATE($B$1,4,1))=0,"",SUMIFS(Внески!$D:$D,Внески!$B:$B,$A260,Внески!$E:$E,"&gt;="&amp;DATE($B$1,3,1),Внески!$E:$E,"&lt;"&amp;DATE($B$1,4,1))))</f>
        <v/>
      </c>
      <c r="G260">
        <f>IF($A260="","",IF(SUMIFS(Внески!$D:$D,Внески!$B:$B,$A260,Внески!$E:$E,"&gt;="&amp;DATE($B$1,4,1),Внески!$E:$E,"&lt;"&amp;DATE($B$1,5,1))=0,"",SUMIFS(Внески!$D:$D,Внески!$B:$B,$A260,Внески!$E:$E,"&gt;="&amp;DATE($B$1,4,1),Внески!$E:$E,"&lt;"&amp;DATE($B$1,5,1))))</f>
        <v/>
      </c>
      <c r="H260">
        <f>IF($A260="","",IF(SUMIFS(Внески!$D:$D,Внески!$B:$B,$A260,Внески!$E:$E,"&gt;="&amp;DATE($B$1,5,1),Внески!$E:$E,"&lt;"&amp;DATE($B$1,6,1))=0,"",SUMIFS(Внески!$D:$D,Внески!$B:$B,$A260,Внески!$E:$E,"&gt;="&amp;DATE($B$1,5,1),Внески!$E:$E,"&lt;"&amp;DATE($B$1,6,1))))</f>
        <v/>
      </c>
      <c r="I260">
        <f>IF($A260="","",IF(SUMIFS(Внески!$D:$D,Внески!$B:$B,$A260,Внески!$E:$E,"&gt;="&amp;DATE($B$1,6,1),Внески!$E:$E,"&lt;"&amp;DATE($B$1,7,1))=0,"",SUMIFS(Внески!$D:$D,Внески!$B:$B,$A260,Внески!$E:$E,"&gt;="&amp;DATE($B$1,6,1),Внески!$E:$E,"&lt;"&amp;DATE($B$1,7,1))))</f>
        <v/>
      </c>
      <c r="J260">
        <f>IF($A260="","",IF(SUMIFS(Внески!$D:$D,Внески!$B:$B,$A260,Внески!$E:$E,"&gt;="&amp;DATE($B$1,7,1),Внески!$E:$E,"&lt;"&amp;DATE($B$1,8,1))=0,"",SUMIFS(Внески!$D:$D,Внески!$B:$B,$A260,Внески!$E:$E,"&gt;="&amp;DATE($B$1,7,1),Внески!$E:$E,"&lt;"&amp;DATE($B$1,8,1))))</f>
        <v/>
      </c>
      <c r="K260">
        <f>IF($A260="","",IF(SUMIFS(Внески!$D:$D,Внески!$B:$B,$A260,Внески!$E:$E,"&gt;="&amp;DATE($B$1,8,1),Внески!$E:$E,"&lt;"&amp;DATE($B$1,9,1))=0,"",SUMIFS(Внески!$D:$D,Внески!$B:$B,$A260,Внески!$E:$E,"&gt;="&amp;DATE($B$1,8,1),Внески!$E:$E,"&lt;"&amp;DATE($B$1,9,1))))</f>
        <v/>
      </c>
      <c r="L260">
        <f>IF($A260="","",IF(SUMIFS(Внески!$D:$D,Внески!$B:$B,$A260,Внески!$E:$E,"&gt;="&amp;DATE($B$1,9,1),Внески!$E:$E,"&lt;"&amp;DATE($B$1,10,1))=0,"",SUMIFS(Внески!$D:$D,Внески!$B:$B,$A260,Внески!$E:$E,"&gt;="&amp;DATE($B$1,9,1),Внески!$E:$E,"&lt;"&amp;DATE($B$1,10,1))))</f>
        <v/>
      </c>
      <c r="M260">
        <f>IF($A260="","",IF(SUMIFS(Внески!$D:$D,Внески!$B:$B,$A260,Внески!$E:$E,"&gt;="&amp;DATE($B$1,10,1),Внески!$E:$E,"&lt;"&amp;DATE($B$1,11,1))=0,"",SUMIFS(Внески!$D:$D,Внески!$B:$B,$A260,Внески!$E:$E,"&gt;="&amp;DATE($B$1,10,1),Внески!$E:$E,"&lt;"&amp;DATE($B$1,11,1))))</f>
        <v/>
      </c>
      <c r="N260">
        <f>IF($A260="","",IF(SUMIFS(Внески!$D:$D,Внески!$B:$B,$A260,Внески!$E:$E,"&gt;="&amp;DATE($B$1,11,1),Внески!$E:$E,"&lt;"&amp;DATE($B$1,12,1))=0,"",SUMIFS(Внески!$D:$D,Внески!$B:$B,$A260,Внески!$E:$E,"&gt;="&amp;DATE($B$1,11,1),Внески!$E:$E,"&lt;"&amp;DATE($B$1,12,1))))</f>
        <v/>
      </c>
      <c r="O260">
        <f>IF($A260="","",IF(SUMIFS(Внески!$D:$D,Внески!$B:$B,$A260,Внески!$E:$E,"&gt;="&amp;DATE($B$1,12,1),Внески!$E:$E,"&lt;"&amp;DATE($B$1,13,1))=0,"",SUMIFS(Внески!$D:$D,Внески!$B:$B,$A260,Внески!$E:$E,"&gt;="&amp;DATE($B$1,12,1),Внески!$E:$E,"&lt;"&amp;DATE($B$1,13,1))))</f>
        <v/>
      </c>
      <c r="P260">
        <f>IF(A260="","",SUM(D260:O260))</f>
        <v/>
      </c>
    </row>
    <row r="261">
      <c r="A261">
        <f>IF(Члени!A259="","",Члени!A259)</f>
        <v/>
      </c>
      <c r="B261">
        <f>IF(A261="","",Члени!B259&amp;" "&amp;Члени!C259)</f>
        <v/>
      </c>
      <c r="C261">
        <f>IF(A261="","",Члени!H259)</f>
        <v/>
      </c>
      <c r="D261">
        <f>IF($A261="","",IF(SUMIFS(Внески!$D:$D,Внески!$B:$B,$A261,Внески!$E:$E,"&gt;="&amp;DATE($B$1,1,1),Внески!$E:$E,"&lt;"&amp;DATE($B$1,2,1))=0,"",SUMIFS(Внески!$D:$D,Внески!$B:$B,$A261,Внески!$E:$E,"&gt;="&amp;DATE($B$1,1,1),Внески!$E:$E,"&lt;"&amp;DATE($B$1,2,1))))</f>
        <v/>
      </c>
      <c r="E261">
        <f>IF($A261="","",IF(SUMIFS(Внески!$D:$D,Внески!$B:$B,$A261,Внески!$E:$E,"&gt;="&amp;DATE($B$1,2,1),Внески!$E:$E,"&lt;"&amp;DATE($B$1,3,1))=0,"",SUMIFS(Внески!$D:$D,Внески!$B:$B,$A261,Внески!$E:$E,"&gt;="&amp;DATE($B$1,2,1),Внески!$E:$E,"&lt;"&amp;DATE($B$1,3,1))))</f>
        <v/>
      </c>
      <c r="F261">
        <f>IF($A261="","",IF(SUMIFS(Внески!$D:$D,Внески!$B:$B,$A261,Внески!$E:$E,"&gt;="&amp;DATE($B$1,3,1),Внески!$E:$E,"&lt;"&amp;DATE($B$1,4,1))=0,"",SUMIFS(Внески!$D:$D,Внески!$B:$B,$A261,Внески!$E:$E,"&gt;="&amp;DATE($B$1,3,1),Внески!$E:$E,"&lt;"&amp;DATE($B$1,4,1))))</f>
        <v/>
      </c>
      <c r="G261">
        <f>IF($A261="","",IF(SUMIFS(Внески!$D:$D,Внески!$B:$B,$A261,Внески!$E:$E,"&gt;="&amp;DATE($B$1,4,1),Внески!$E:$E,"&lt;"&amp;DATE($B$1,5,1))=0,"",SUMIFS(Внески!$D:$D,Внески!$B:$B,$A261,Внески!$E:$E,"&gt;="&amp;DATE($B$1,4,1),Внески!$E:$E,"&lt;"&amp;DATE($B$1,5,1))))</f>
        <v/>
      </c>
      <c r="H261">
        <f>IF($A261="","",IF(SUMIFS(Внески!$D:$D,Внески!$B:$B,$A261,Внески!$E:$E,"&gt;="&amp;DATE($B$1,5,1),Внески!$E:$E,"&lt;"&amp;DATE($B$1,6,1))=0,"",SUMIFS(Внески!$D:$D,Внески!$B:$B,$A261,Внески!$E:$E,"&gt;="&amp;DATE($B$1,5,1),Внески!$E:$E,"&lt;"&amp;DATE($B$1,6,1))))</f>
        <v/>
      </c>
      <c r="I261">
        <f>IF($A261="","",IF(SUMIFS(Внески!$D:$D,Внески!$B:$B,$A261,Внески!$E:$E,"&gt;="&amp;DATE($B$1,6,1),Внески!$E:$E,"&lt;"&amp;DATE($B$1,7,1))=0,"",SUMIFS(Внески!$D:$D,Внески!$B:$B,$A261,Внески!$E:$E,"&gt;="&amp;DATE($B$1,6,1),Внески!$E:$E,"&lt;"&amp;DATE($B$1,7,1))))</f>
        <v/>
      </c>
      <c r="J261">
        <f>IF($A261="","",IF(SUMIFS(Внески!$D:$D,Внески!$B:$B,$A261,Внески!$E:$E,"&gt;="&amp;DATE($B$1,7,1),Внески!$E:$E,"&lt;"&amp;DATE($B$1,8,1))=0,"",SUMIFS(Внески!$D:$D,Внески!$B:$B,$A261,Внески!$E:$E,"&gt;="&amp;DATE($B$1,7,1),Внески!$E:$E,"&lt;"&amp;DATE($B$1,8,1))))</f>
        <v/>
      </c>
      <c r="K261">
        <f>IF($A261="","",IF(SUMIFS(Внески!$D:$D,Внески!$B:$B,$A261,Внески!$E:$E,"&gt;="&amp;DATE($B$1,8,1),Внески!$E:$E,"&lt;"&amp;DATE($B$1,9,1))=0,"",SUMIFS(Внески!$D:$D,Внески!$B:$B,$A261,Внески!$E:$E,"&gt;="&amp;DATE($B$1,8,1),Внески!$E:$E,"&lt;"&amp;DATE($B$1,9,1))))</f>
        <v/>
      </c>
      <c r="L261">
        <f>IF($A261="","",IF(SUMIFS(Внески!$D:$D,Внески!$B:$B,$A261,Внески!$E:$E,"&gt;="&amp;DATE($B$1,9,1),Внески!$E:$E,"&lt;"&amp;DATE($B$1,10,1))=0,"",SUMIFS(Внески!$D:$D,Внески!$B:$B,$A261,Внески!$E:$E,"&gt;="&amp;DATE($B$1,9,1),Внески!$E:$E,"&lt;"&amp;DATE($B$1,10,1))))</f>
        <v/>
      </c>
      <c r="M261">
        <f>IF($A261="","",IF(SUMIFS(Внески!$D:$D,Внески!$B:$B,$A261,Внески!$E:$E,"&gt;="&amp;DATE($B$1,10,1),Внески!$E:$E,"&lt;"&amp;DATE($B$1,11,1))=0,"",SUMIFS(Внески!$D:$D,Внески!$B:$B,$A261,Внески!$E:$E,"&gt;="&amp;DATE($B$1,10,1),Внески!$E:$E,"&lt;"&amp;DATE($B$1,11,1))))</f>
        <v/>
      </c>
      <c r="N261">
        <f>IF($A261="","",IF(SUMIFS(Внески!$D:$D,Внески!$B:$B,$A261,Внески!$E:$E,"&gt;="&amp;DATE($B$1,11,1),Внески!$E:$E,"&lt;"&amp;DATE($B$1,12,1))=0,"",SUMIFS(Внески!$D:$D,Внески!$B:$B,$A261,Внески!$E:$E,"&gt;="&amp;DATE($B$1,11,1),Внески!$E:$E,"&lt;"&amp;DATE($B$1,12,1))))</f>
        <v/>
      </c>
      <c r="O261">
        <f>IF($A261="","",IF(SUMIFS(Внески!$D:$D,Внески!$B:$B,$A261,Внески!$E:$E,"&gt;="&amp;DATE($B$1,12,1),Внески!$E:$E,"&lt;"&amp;DATE($B$1,13,1))=0,"",SUMIFS(Внески!$D:$D,Внески!$B:$B,$A261,Внески!$E:$E,"&gt;="&amp;DATE($B$1,12,1),Внески!$E:$E,"&lt;"&amp;DATE($B$1,13,1))))</f>
        <v/>
      </c>
      <c r="P261">
        <f>IF(A261="","",SUM(D261:O261))</f>
        <v/>
      </c>
    </row>
    <row r="262">
      <c r="A262">
        <f>IF(Члени!A260="","",Члени!A260)</f>
        <v/>
      </c>
      <c r="B262">
        <f>IF(A262="","",Члени!B260&amp;" "&amp;Члени!C260)</f>
        <v/>
      </c>
      <c r="C262">
        <f>IF(A262="","",Члени!H260)</f>
        <v/>
      </c>
      <c r="D262">
        <f>IF($A262="","",IF(SUMIFS(Внески!$D:$D,Внески!$B:$B,$A262,Внески!$E:$E,"&gt;="&amp;DATE($B$1,1,1),Внески!$E:$E,"&lt;"&amp;DATE($B$1,2,1))=0,"",SUMIFS(Внески!$D:$D,Внески!$B:$B,$A262,Внески!$E:$E,"&gt;="&amp;DATE($B$1,1,1),Внески!$E:$E,"&lt;"&amp;DATE($B$1,2,1))))</f>
        <v/>
      </c>
      <c r="E262">
        <f>IF($A262="","",IF(SUMIFS(Внески!$D:$D,Внески!$B:$B,$A262,Внески!$E:$E,"&gt;="&amp;DATE($B$1,2,1),Внески!$E:$E,"&lt;"&amp;DATE($B$1,3,1))=0,"",SUMIFS(Внески!$D:$D,Внески!$B:$B,$A262,Внески!$E:$E,"&gt;="&amp;DATE($B$1,2,1),Внески!$E:$E,"&lt;"&amp;DATE($B$1,3,1))))</f>
        <v/>
      </c>
      <c r="F262">
        <f>IF($A262="","",IF(SUMIFS(Внески!$D:$D,Внески!$B:$B,$A262,Внески!$E:$E,"&gt;="&amp;DATE($B$1,3,1),Внески!$E:$E,"&lt;"&amp;DATE($B$1,4,1))=0,"",SUMIFS(Внески!$D:$D,Внески!$B:$B,$A262,Внески!$E:$E,"&gt;="&amp;DATE($B$1,3,1),Внески!$E:$E,"&lt;"&amp;DATE($B$1,4,1))))</f>
        <v/>
      </c>
      <c r="G262">
        <f>IF($A262="","",IF(SUMIFS(Внески!$D:$D,Внески!$B:$B,$A262,Внески!$E:$E,"&gt;="&amp;DATE($B$1,4,1),Внески!$E:$E,"&lt;"&amp;DATE($B$1,5,1))=0,"",SUMIFS(Внески!$D:$D,Внески!$B:$B,$A262,Внески!$E:$E,"&gt;="&amp;DATE($B$1,4,1),Внески!$E:$E,"&lt;"&amp;DATE($B$1,5,1))))</f>
        <v/>
      </c>
      <c r="H262">
        <f>IF($A262="","",IF(SUMIFS(Внески!$D:$D,Внески!$B:$B,$A262,Внески!$E:$E,"&gt;="&amp;DATE($B$1,5,1),Внески!$E:$E,"&lt;"&amp;DATE($B$1,6,1))=0,"",SUMIFS(Внески!$D:$D,Внески!$B:$B,$A262,Внески!$E:$E,"&gt;="&amp;DATE($B$1,5,1),Внески!$E:$E,"&lt;"&amp;DATE($B$1,6,1))))</f>
        <v/>
      </c>
      <c r="I262">
        <f>IF($A262="","",IF(SUMIFS(Внески!$D:$D,Внески!$B:$B,$A262,Внески!$E:$E,"&gt;="&amp;DATE($B$1,6,1),Внески!$E:$E,"&lt;"&amp;DATE($B$1,7,1))=0,"",SUMIFS(Внески!$D:$D,Внески!$B:$B,$A262,Внески!$E:$E,"&gt;="&amp;DATE($B$1,6,1),Внески!$E:$E,"&lt;"&amp;DATE($B$1,7,1))))</f>
        <v/>
      </c>
      <c r="J262">
        <f>IF($A262="","",IF(SUMIFS(Внески!$D:$D,Внески!$B:$B,$A262,Внески!$E:$E,"&gt;="&amp;DATE($B$1,7,1),Внески!$E:$E,"&lt;"&amp;DATE($B$1,8,1))=0,"",SUMIFS(Внески!$D:$D,Внески!$B:$B,$A262,Внески!$E:$E,"&gt;="&amp;DATE($B$1,7,1),Внески!$E:$E,"&lt;"&amp;DATE($B$1,8,1))))</f>
        <v/>
      </c>
      <c r="K262">
        <f>IF($A262="","",IF(SUMIFS(Внески!$D:$D,Внески!$B:$B,$A262,Внески!$E:$E,"&gt;="&amp;DATE($B$1,8,1),Внески!$E:$E,"&lt;"&amp;DATE($B$1,9,1))=0,"",SUMIFS(Внески!$D:$D,Внески!$B:$B,$A262,Внески!$E:$E,"&gt;="&amp;DATE($B$1,8,1),Внески!$E:$E,"&lt;"&amp;DATE($B$1,9,1))))</f>
        <v/>
      </c>
      <c r="L262">
        <f>IF($A262="","",IF(SUMIFS(Внески!$D:$D,Внески!$B:$B,$A262,Внески!$E:$E,"&gt;="&amp;DATE($B$1,9,1),Внески!$E:$E,"&lt;"&amp;DATE($B$1,10,1))=0,"",SUMIFS(Внески!$D:$D,Внески!$B:$B,$A262,Внески!$E:$E,"&gt;="&amp;DATE($B$1,9,1),Внески!$E:$E,"&lt;"&amp;DATE($B$1,10,1))))</f>
        <v/>
      </c>
      <c r="M262">
        <f>IF($A262="","",IF(SUMIFS(Внески!$D:$D,Внески!$B:$B,$A262,Внески!$E:$E,"&gt;="&amp;DATE($B$1,10,1),Внески!$E:$E,"&lt;"&amp;DATE($B$1,11,1))=0,"",SUMIFS(Внески!$D:$D,Внески!$B:$B,$A262,Внески!$E:$E,"&gt;="&amp;DATE($B$1,10,1),Внески!$E:$E,"&lt;"&amp;DATE($B$1,11,1))))</f>
        <v/>
      </c>
      <c r="N262">
        <f>IF($A262="","",IF(SUMIFS(Внески!$D:$D,Внески!$B:$B,$A262,Внески!$E:$E,"&gt;="&amp;DATE($B$1,11,1),Внески!$E:$E,"&lt;"&amp;DATE($B$1,12,1))=0,"",SUMIFS(Внески!$D:$D,Внески!$B:$B,$A262,Внески!$E:$E,"&gt;="&amp;DATE($B$1,11,1),Внески!$E:$E,"&lt;"&amp;DATE($B$1,12,1))))</f>
        <v/>
      </c>
      <c r="O262">
        <f>IF($A262="","",IF(SUMIFS(Внески!$D:$D,Внески!$B:$B,$A262,Внески!$E:$E,"&gt;="&amp;DATE($B$1,12,1),Внески!$E:$E,"&lt;"&amp;DATE($B$1,13,1))=0,"",SUMIFS(Внески!$D:$D,Внески!$B:$B,$A262,Внески!$E:$E,"&gt;="&amp;DATE($B$1,12,1),Внески!$E:$E,"&lt;"&amp;DATE($B$1,13,1))))</f>
        <v/>
      </c>
      <c r="P262">
        <f>IF(A262="","",SUM(D262:O262))</f>
        <v/>
      </c>
    </row>
    <row r="263">
      <c r="A263">
        <f>IF(Члени!A261="","",Члени!A261)</f>
        <v/>
      </c>
      <c r="B263">
        <f>IF(A263="","",Члени!B261&amp;" "&amp;Члени!C261)</f>
        <v/>
      </c>
      <c r="C263">
        <f>IF(A263="","",Члени!H261)</f>
        <v/>
      </c>
      <c r="D263">
        <f>IF($A263="","",IF(SUMIFS(Внески!$D:$D,Внески!$B:$B,$A263,Внески!$E:$E,"&gt;="&amp;DATE($B$1,1,1),Внески!$E:$E,"&lt;"&amp;DATE($B$1,2,1))=0,"",SUMIFS(Внески!$D:$D,Внески!$B:$B,$A263,Внески!$E:$E,"&gt;="&amp;DATE($B$1,1,1),Внески!$E:$E,"&lt;"&amp;DATE($B$1,2,1))))</f>
        <v/>
      </c>
      <c r="E263">
        <f>IF($A263="","",IF(SUMIFS(Внески!$D:$D,Внески!$B:$B,$A263,Внески!$E:$E,"&gt;="&amp;DATE($B$1,2,1),Внески!$E:$E,"&lt;"&amp;DATE($B$1,3,1))=0,"",SUMIFS(Внески!$D:$D,Внески!$B:$B,$A263,Внески!$E:$E,"&gt;="&amp;DATE($B$1,2,1),Внески!$E:$E,"&lt;"&amp;DATE($B$1,3,1))))</f>
        <v/>
      </c>
      <c r="F263">
        <f>IF($A263="","",IF(SUMIFS(Внески!$D:$D,Внески!$B:$B,$A263,Внески!$E:$E,"&gt;="&amp;DATE($B$1,3,1),Внески!$E:$E,"&lt;"&amp;DATE($B$1,4,1))=0,"",SUMIFS(Внески!$D:$D,Внески!$B:$B,$A263,Внески!$E:$E,"&gt;="&amp;DATE($B$1,3,1),Внески!$E:$E,"&lt;"&amp;DATE($B$1,4,1))))</f>
        <v/>
      </c>
      <c r="G263">
        <f>IF($A263="","",IF(SUMIFS(Внески!$D:$D,Внески!$B:$B,$A263,Внески!$E:$E,"&gt;="&amp;DATE($B$1,4,1),Внески!$E:$E,"&lt;"&amp;DATE($B$1,5,1))=0,"",SUMIFS(Внески!$D:$D,Внески!$B:$B,$A263,Внески!$E:$E,"&gt;="&amp;DATE($B$1,4,1),Внески!$E:$E,"&lt;"&amp;DATE($B$1,5,1))))</f>
        <v/>
      </c>
      <c r="H263">
        <f>IF($A263="","",IF(SUMIFS(Внески!$D:$D,Внески!$B:$B,$A263,Внески!$E:$E,"&gt;="&amp;DATE($B$1,5,1),Внески!$E:$E,"&lt;"&amp;DATE($B$1,6,1))=0,"",SUMIFS(Внески!$D:$D,Внески!$B:$B,$A263,Внески!$E:$E,"&gt;="&amp;DATE($B$1,5,1),Внески!$E:$E,"&lt;"&amp;DATE($B$1,6,1))))</f>
        <v/>
      </c>
      <c r="I263">
        <f>IF($A263="","",IF(SUMIFS(Внески!$D:$D,Внески!$B:$B,$A263,Внески!$E:$E,"&gt;="&amp;DATE($B$1,6,1),Внески!$E:$E,"&lt;"&amp;DATE($B$1,7,1))=0,"",SUMIFS(Внески!$D:$D,Внески!$B:$B,$A263,Внески!$E:$E,"&gt;="&amp;DATE($B$1,6,1),Внески!$E:$E,"&lt;"&amp;DATE($B$1,7,1))))</f>
        <v/>
      </c>
      <c r="J263">
        <f>IF($A263="","",IF(SUMIFS(Внески!$D:$D,Внески!$B:$B,$A263,Внески!$E:$E,"&gt;="&amp;DATE($B$1,7,1),Внески!$E:$E,"&lt;"&amp;DATE($B$1,8,1))=0,"",SUMIFS(Внески!$D:$D,Внески!$B:$B,$A263,Внески!$E:$E,"&gt;="&amp;DATE($B$1,7,1),Внески!$E:$E,"&lt;"&amp;DATE($B$1,8,1))))</f>
        <v/>
      </c>
      <c r="K263">
        <f>IF($A263="","",IF(SUMIFS(Внески!$D:$D,Внески!$B:$B,$A263,Внески!$E:$E,"&gt;="&amp;DATE($B$1,8,1),Внески!$E:$E,"&lt;"&amp;DATE($B$1,9,1))=0,"",SUMIFS(Внески!$D:$D,Внески!$B:$B,$A263,Внески!$E:$E,"&gt;="&amp;DATE($B$1,8,1),Внески!$E:$E,"&lt;"&amp;DATE($B$1,9,1))))</f>
        <v/>
      </c>
      <c r="L263">
        <f>IF($A263="","",IF(SUMIFS(Внески!$D:$D,Внески!$B:$B,$A263,Внески!$E:$E,"&gt;="&amp;DATE($B$1,9,1),Внески!$E:$E,"&lt;"&amp;DATE($B$1,10,1))=0,"",SUMIFS(Внески!$D:$D,Внески!$B:$B,$A263,Внески!$E:$E,"&gt;="&amp;DATE($B$1,9,1),Внески!$E:$E,"&lt;"&amp;DATE($B$1,10,1))))</f>
        <v/>
      </c>
      <c r="M263">
        <f>IF($A263="","",IF(SUMIFS(Внески!$D:$D,Внески!$B:$B,$A263,Внески!$E:$E,"&gt;="&amp;DATE($B$1,10,1),Внески!$E:$E,"&lt;"&amp;DATE($B$1,11,1))=0,"",SUMIFS(Внески!$D:$D,Внески!$B:$B,$A263,Внески!$E:$E,"&gt;="&amp;DATE($B$1,10,1),Внески!$E:$E,"&lt;"&amp;DATE($B$1,11,1))))</f>
        <v/>
      </c>
      <c r="N263">
        <f>IF($A263="","",IF(SUMIFS(Внески!$D:$D,Внески!$B:$B,$A263,Внески!$E:$E,"&gt;="&amp;DATE($B$1,11,1),Внески!$E:$E,"&lt;"&amp;DATE($B$1,12,1))=0,"",SUMIFS(Внески!$D:$D,Внески!$B:$B,$A263,Внески!$E:$E,"&gt;="&amp;DATE($B$1,11,1),Внески!$E:$E,"&lt;"&amp;DATE($B$1,12,1))))</f>
        <v/>
      </c>
      <c r="O263">
        <f>IF($A263="","",IF(SUMIFS(Внески!$D:$D,Внески!$B:$B,$A263,Внески!$E:$E,"&gt;="&amp;DATE($B$1,12,1),Внески!$E:$E,"&lt;"&amp;DATE($B$1,13,1))=0,"",SUMIFS(Внески!$D:$D,Внески!$B:$B,$A263,Внески!$E:$E,"&gt;="&amp;DATE($B$1,12,1),Внески!$E:$E,"&lt;"&amp;DATE($B$1,13,1))))</f>
        <v/>
      </c>
      <c r="P263">
        <f>IF(A263="","",SUM(D263:O263))</f>
        <v/>
      </c>
    </row>
    <row r="264">
      <c r="A264">
        <f>IF(Члени!A262="","",Члени!A262)</f>
        <v/>
      </c>
      <c r="B264">
        <f>IF(A264="","",Члени!B262&amp;" "&amp;Члени!C262)</f>
        <v/>
      </c>
      <c r="C264">
        <f>IF(A264="","",Члени!H262)</f>
        <v/>
      </c>
      <c r="D264">
        <f>IF($A264="","",IF(SUMIFS(Внески!$D:$D,Внески!$B:$B,$A264,Внески!$E:$E,"&gt;="&amp;DATE($B$1,1,1),Внески!$E:$E,"&lt;"&amp;DATE($B$1,2,1))=0,"",SUMIFS(Внески!$D:$D,Внески!$B:$B,$A264,Внески!$E:$E,"&gt;="&amp;DATE($B$1,1,1),Внески!$E:$E,"&lt;"&amp;DATE($B$1,2,1))))</f>
        <v/>
      </c>
      <c r="E264">
        <f>IF($A264="","",IF(SUMIFS(Внески!$D:$D,Внески!$B:$B,$A264,Внески!$E:$E,"&gt;="&amp;DATE($B$1,2,1),Внески!$E:$E,"&lt;"&amp;DATE($B$1,3,1))=0,"",SUMIFS(Внески!$D:$D,Внески!$B:$B,$A264,Внески!$E:$E,"&gt;="&amp;DATE($B$1,2,1),Внески!$E:$E,"&lt;"&amp;DATE($B$1,3,1))))</f>
        <v/>
      </c>
      <c r="F264">
        <f>IF($A264="","",IF(SUMIFS(Внески!$D:$D,Внески!$B:$B,$A264,Внески!$E:$E,"&gt;="&amp;DATE($B$1,3,1),Внески!$E:$E,"&lt;"&amp;DATE($B$1,4,1))=0,"",SUMIFS(Внески!$D:$D,Внески!$B:$B,$A264,Внески!$E:$E,"&gt;="&amp;DATE($B$1,3,1),Внески!$E:$E,"&lt;"&amp;DATE($B$1,4,1))))</f>
        <v/>
      </c>
      <c r="G264">
        <f>IF($A264="","",IF(SUMIFS(Внески!$D:$D,Внески!$B:$B,$A264,Внески!$E:$E,"&gt;="&amp;DATE($B$1,4,1),Внески!$E:$E,"&lt;"&amp;DATE($B$1,5,1))=0,"",SUMIFS(Внески!$D:$D,Внески!$B:$B,$A264,Внески!$E:$E,"&gt;="&amp;DATE($B$1,4,1),Внески!$E:$E,"&lt;"&amp;DATE($B$1,5,1))))</f>
        <v/>
      </c>
      <c r="H264">
        <f>IF($A264="","",IF(SUMIFS(Внески!$D:$D,Внески!$B:$B,$A264,Внески!$E:$E,"&gt;="&amp;DATE($B$1,5,1),Внески!$E:$E,"&lt;"&amp;DATE($B$1,6,1))=0,"",SUMIFS(Внески!$D:$D,Внески!$B:$B,$A264,Внески!$E:$E,"&gt;="&amp;DATE($B$1,5,1),Внески!$E:$E,"&lt;"&amp;DATE($B$1,6,1))))</f>
        <v/>
      </c>
      <c r="I264">
        <f>IF($A264="","",IF(SUMIFS(Внески!$D:$D,Внески!$B:$B,$A264,Внески!$E:$E,"&gt;="&amp;DATE($B$1,6,1),Внески!$E:$E,"&lt;"&amp;DATE($B$1,7,1))=0,"",SUMIFS(Внески!$D:$D,Внески!$B:$B,$A264,Внески!$E:$E,"&gt;="&amp;DATE($B$1,6,1),Внески!$E:$E,"&lt;"&amp;DATE($B$1,7,1))))</f>
        <v/>
      </c>
      <c r="J264">
        <f>IF($A264="","",IF(SUMIFS(Внески!$D:$D,Внески!$B:$B,$A264,Внески!$E:$E,"&gt;="&amp;DATE($B$1,7,1),Внески!$E:$E,"&lt;"&amp;DATE($B$1,8,1))=0,"",SUMIFS(Внески!$D:$D,Внески!$B:$B,$A264,Внески!$E:$E,"&gt;="&amp;DATE($B$1,7,1),Внески!$E:$E,"&lt;"&amp;DATE($B$1,8,1))))</f>
        <v/>
      </c>
      <c r="K264">
        <f>IF($A264="","",IF(SUMIFS(Внески!$D:$D,Внески!$B:$B,$A264,Внески!$E:$E,"&gt;="&amp;DATE($B$1,8,1),Внески!$E:$E,"&lt;"&amp;DATE($B$1,9,1))=0,"",SUMIFS(Внески!$D:$D,Внески!$B:$B,$A264,Внески!$E:$E,"&gt;="&amp;DATE($B$1,8,1),Внески!$E:$E,"&lt;"&amp;DATE($B$1,9,1))))</f>
        <v/>
      </c>
      <c r="L264">
        <f>IF($A264="","",IF(SUMIFS(Внески!$D:$D,Внески!$B:$B,$A264,Внески!$E:$E,"&gt;="&amp;DATE($B$1,9,1),Внески!$E:$E,"&lt;"&amp;DATE($B$1,10,1))=0,"",SUMIFS(Внески!$D:$D,Внески!$B:$B,$A264,Внески!$E:$E,"&gt;="&amp;DATE($B$1,9,1),Внески!$E:$E,"&lt;"&amp;DATE($B$1,10,1))))</f>
        <v/>
      </c>
      <c r="M264">
        <f>IF($A264="","",IF(SUMIFS(Внески!$D:$D,Внески!$B:$B,$A264,Внески!$E:$E,"&gt;="&amp;DATE($B$1,10,1),Внески!$E:$E,"&lt;"&amp;DATE($B$1,11,1))=0,"",SUMIFS(Внески!$D:$D,Внески!$B:$B,$A264,Внески!$E:$E,"&gt;="&amp;DATE($B$1,10,1),Внески!$E:$E,"&lt;"&amp;DATE($B$1,11,1))))</f>
        <v/>
      </c>
      <c r="N264">
        <f>IF($A264="","",IF(SUMIFS(Внески!$D:$D,Внески!$B:$B,$A264,Внески!$E:$E,"&gt;="&amp;DATE($B$1,11,1),Внески!$E:$E,"&lt;"&amp;DATE($B$1,12,1))=0,"",SUMIFS(Внески!$D:$D,Внески!$B:$B,$A264,Внески!$E:$E,"&gt;="&amp;DATE($B$1,11,1),Внески!$E:$E,"&lt;"&amp;DATE($B$1,12,1))))</f>
        <v/>
      </c>
      <c r="O264">
        <f>IF($A264="","",IF(SUMIFS(Внески!$D:$D,Внески!$B:$B,$A264,Внески!$E:$E,"&gt;="&amp;DATE($B$1,12,1),Внески!$E:$E,"&lt;"&amp;DATE($B$1,13,1))=0,"",SUMIFS(Внески!$D:$D,Внески!$B:$B,$A264,Внески!$E:$E,"&gt;="&amp;DATE($B$1,12,1),Внески!$E:$E,"&lt;"&amp;DATE($B$1,13,1))))</f>
        <v/>
      </c>
      <c r="P264">
        <f>IF(A264="","",SUM(D264:O264))</f>
        <v/>
      </c>
    </row>
    <row r="265">
      <c r="A265">
        <f>IF(Члени!A263="","",Члени!A263)</f>
        <v/>
      </c>
      <c r="B265">
        <f>IF(A265="","",Члени!B263&amp;" "&amp;Члени!C263)</f>
        <v/>
      </c>
      <c r="C265">
        <f>IF(A265="","",Члени!H263)</f>
        <v/>
      </c>
      <c r="D265">
        <f>IF($A265="","",IF(SUMIFS(Внески!$D:$D,Внески!$B:$B,$A265,Внески!$E:$E,"&gt;="&amp;DATE($B$1,1,1),Внески!$E:$E,"&lt;"&amp;DATE($B$1,2,1))=0,"",SUMIFS(Внески!$D:$D,Внески!$B:$B,$A265,Внески!$E:$E,"&gt;="&amp;DATE($B$1,1,1),Внески!$E:$E,"&lt;"&amp;DATE($B$1,2,1))))</f>
        <v/>
      </c>
      <c r="E265">
        <f>IF($A265="","",IF(SUMIFS(Внески!$D:$D,Внески!$B:$B,$A265,Внески!$E:$E,"&gt;="&amp;DATE($B$1,2,1),Внески!$E:$E,"&lt;"&amp;DATE($B$1,3,1))=0,"",SUMIFS(Внески!$D:$D,Внески!$B:$B,$A265,Внески!$E:$E,"&gt;="&amp;DATE($B$1,2,1),Внески!$E:$E,"&lt;"&amp;DATE($B$1,3,1))))</f>
        <v/>
      </c>
      <c r="F265">
        <f>IF($A265="","",IF(SUMIFS(Внески!$D:$D,Внески!$B:$B,$A265,Внески!$E:$E,"&gt;="&amp;DATE($B$1,3,1),Внески!$E:$E,"&lt;"&amp;DATE($B$1,4,1))=0,"",SUMIFS(Внески!$D:$D,Внески!$B:$B,$A265,Внески!$E:$E,"&gt;="&amp;DATE($B$1,3,1),Внески!$E:$E,"&lt;"&amp;DATE($B$1,4,1))))</f>
        <v/>
      </c>
      <c r="G265">
        <f>IF($A265="","",IF(SUMIFS(Внески!$D:$D,Внески!$B:$B,$A265,Внески!$E:$E,"&gt;="&amp;DATE($B$1,4,1),Внески!$E:$E,"&lt;"&amp;DATE($B$1,5,1))=0,"",SUMIFS(Внески!$D:$D,Внески!$B:$B,$A265,Внески!$E:$E,"&gt;="&amp;DATE($B$1,4,1),Внески!$E:$E,"&lt;"&amp;DATE($B$1,5,1))))</f>
        <v/>
      </c>
      <c r="H265">
        <f>IF($A265="","",IF(SUMIFS(Внески!$D:$D,Внески!$B:$B,$A265,Внески!$E:$E,"&gt;="&amp;DATE($B$1,5,1),Внески!$E:$E,"&lt;"&amp;DATE($B$1,6,1))=0,"",SUMIFS(Внески!$D:$D,Внески!$B:$B,$A265,Внески!$E:$E,"&gt;="&amp;DATE($B$1,5,1),Внески!$E:$E,"&lt;"&amp;DATE($B$1,6,1))))</f>
        <v/>
      </c>
      <c r="I265">
        <f>IF($A265="","",IF(SUMIFS(Внески!$D:$D,Внески!$B:$B,$A265,Внески!$E:$E,"&gt;="&amp;DATE($B$1,6,1),Внески!$E:$E,"&lt;"&amp;DATE($B$1,7,1))=0,"",SUMIFS(Внески!$D:$D,Внески!$B:$B,$A265,Внески!$E:$E,"&gt;="&amp;DATE($B$1,6,1),Внески!$E:$E,"&lt;"&amp;DATE($B$1,7,1))))</f>
        <v/>
      </c>
      <c r="J265">
        <f>IF($A265="","",IF(SUMIFS(Внески!$D:$D,Внески!$B:$B,$A265,Внески!$E:$E,"&gt;="&amp;DATE($B$1,7,1),Внески!$E:$E,"&lt;"&amp;DATE($B$1,8,1))=0,"",SUMIFS(Внески!$D:$D,Внески!$B:$B,$A265,Внески!$E:$E,"&gt;="&amp;DATE($B$1,7,1),Внески!$E:$E,"&lt;"&amp;DATE($B$1,8,1))))</f>
        <v/>
      </c>
      <c r="K265">
        <f>IF($A265="","",IF(SUMIFS(Внески!$D:$D,Внески!$B:$B,$A265,Внески!$E:$E,"&gt;="&amp;DATE($B$1,8,1),Внески!$E:$E,"&lt;"&amp;DATE($B$1,9,1))=0,"",SUMIFS(Внески!$D:$D,Внески!$B:$B,$A265,Внески!$E:$E,"&gt;="&amp;DATE($B$1,8,1),Внески!$E:$E,"&lt;"&amp;DATE($B$1,9,1))))</f>
        <v/>
      </c>
      <c r="L265">
        <f>IF($A265="","",IF(SUMIFS(Внески!$D:$D,Внески!$B:$B,$A265,Внески!$E:$E,"&gt;="&amp;DATE($B$1,9,1),Внески!$E:$E,"&lt;"&amp;DATE($B$1,10,1))=0,"",SUMIFS(Внески!$D:$D,Внески!$B:$B,$A265,Внески!$E:$E,"&gt;="&amp;DATE($B$1,9,1),Внески!$E:$E,"&lt;"&amp;DATE($B$1,10,1))))</f>
        <v/>
      </c>
      <c r="M265">
        <f>IF($A265="","",IF(SUMIFS(Внески!$D:$D,Внески!$B:$B,$A265,Внески!$E:$E,"&gt;="&amp;DATE($B$1,10,1),Внески!$E:$E,"&lt;"&amp;DATE($B$1,11,1))=0,"",SUMIFS(Внески!$D:$D,Внески!$B:$B,$A265,Внески!$E:$E,"&gt;="&amp;DATE($B$1,10,1),Внески!$E:$E,"&lt;"&amp;DATE($B$1,11,1))))</f>
        <v/>
      </c>
      <c r="N265">
        <f>IF($A265="","",IF(SUMIFS(Внески!$D:$D,Внески!$B:$B,$A265,Внески!$E:$E,"&gt;="&amp;DATE($B$1,11,1),Внески!$E:$E,"&lt;"&amp;DATE($B$1,12,1))=0,"",SUMIFS(Внески!$D:$D,Внески!$B:$B,$A265,Внески!$E:$E,"&gt;="&amp;DATE($B$1,11,1),Внески!$E:$E,"&lt;"&amp;DATE($B$1,12,1))))</f>
        <v/>
      </c>
      <c r="O265">
        <f>IF($A265="","",IF(SUMIFS(Внески!$D:$D,Внески!$B:$B,$A265,Внески!$E:$E,"&gt;="&amp;DATE($B$1,12,1),Внески!$E:$E,"&lt;"&amp;DATE($B$1,13,1))=0,"",SUMIFS(Внески!$D:$D,Внески!$B:$B,$A265,Внески!$E:$E,"&gt;="&amp;DATE($B$1,12,1),Внески!$E:$E,"&lt;"&amp;DATE($B$1,13,1))))</f>
        <v/>
      </c>
      <c r="P265">
        <f>IF(A265="","",SUM(D265:O265))</f>
        <v/>
      </c>
    </row>
    <row r="266">
      <c r="A266">
        <f>IF(Члени!A264="","",Члени!A264)</f>
        <v/>
      </c>
      <c r="B266">
        <f>IF(A266="","",Члени!B264&amp;" "&amp;Члени!C264)</f>
        <v/>
      </c>
      <c r="C266">
        <f>IF(A266="","",Члени!H264)</f>
        <v/>
      </c>
      <c r="D266">
        <f>IF($A266="","",IF(SUMIFS(Внески!$D:$D,Внески!$B:$B,$A266,Внески!$E:$E,"&gt;="&amp;DATE($B$1,1,1),Внески!$E:$E,"&lt;"&amp;DATE($B$1,2,1))=0,"",SUMIFS(Внески!$D:$D,Внески!$B:$B,$A266,Внески!$E:$E,"&gt;="&amp;DATE($B$1,1,1),Внески!$E:$E,"&lt;"&amp;DATE($B$1,2,1))))</f>
        <v/>
      </c>
      <c r="E266">
        <f>IF($A266="","",IF(SUMIFS(Внески!$D:$D,Внески!$B:$B,$A266,Внески!$E:$E,"&gt;="&amp;DATE($B$1,2,1),Внески!$E:$E,"&lt;"&amp;DATE($B$1,3,1))=0,"",SUMIFS(Внески!$D:$D,Внески!$B:$B,$A266,Внески!$E:$E,"&gt;="&amp;DATE($B$1,2,1),Внески!$E:$E,"&lt;"&amp;DATE($B$1,3,1))))</f>
        <v/>
      </c>
      <c r="F266">
        <f>IF($A266="","",IF(SUMIFS(Внески!$D:$D,Внески!$B:$B,$A266,Внески!$E:$E,"&gt;="&amp;DATE($B$1,3,1),Внески!$E:$E,"&lt;"&amp;DATE($B$1,4,1))=0,"",SUMIFS(Внески!$D:$D,Внески!$B:$B,$A266,Внески!$E:$E,"&gt;="&amp;DATE($B$1,3,1),Внески!$E:$E,"&lt;"&amp;DATE($B$1,4,1))))</f>
        <v/>
      </c>
      <c r="G266">
        <f>IF($A266="","",IF(SUMIFS(Внески!$D:$D,Внески!$B:$B,$A266,Внески!$E:$E,"&gt;="&amp;DATE($B$1,4,1),Внески!$E:$E,"&lt;"&amp;DATE($B$1,5,1))=0,"",SUMIFS(Внески!$D:$D,Внески!$B:$B,$A266,Внески!$E:$E,"&gt;="&amp;DATE($B$1,4,1),Внески!$E:$E,"&lt;"&amp;DATE($B$1,5,1))))</f>
        <v/>
      </c>
      <c r="H266">
        <f>IF($A266="","",IF(SUMIFS(Внески!$D:$D,Внески!$B:$B,$A266,Внески!$E:$E,"&gt;="&amp;DATE($B$1,5,1),Внески!$E:$E,"&lt;"&amp;DATE($B$1,6,1))=0,"",SUMIFS(Внески!$D:$D,Внески!$B:$B,$A266,Внески!$E:$E,"&gt;="&amp;DATE($B$1,5,1),Внески!$E:$E,"&lt;"&amp;DATE($B$1,6,1))))</f>
        <v/>
      </c>
      <c r="I266">
        <f>IF($A266="","",IF(SUMIFS(Внески!$D:$D,Внески!$B:$B,$A266,Внески!$E:$E,"&gt;="&amp;DATE($B$1,6,1),Внески!$E:$E,"&lt;"&amp;DATE($B$1,7,1))=0,"",SUMIFS(Внески!$D:$D,Внески!$B:$B,$A266,Внески!$E:$E,"&gt;="&amp;DATE($B$1,6,1),Внески!$E:$E,"&lt;"&amp;DATE($B$1,7,1))))</f>
        <v/>
      </c>
      <c r="J266">
        <f>IF($A266="","",IF(SUMIFS(Внески!$D:$D,Внески!$B:$B,$A266,Внески!$E:$E,"&gt;="&amp;DATE($B$1,7,1),Внески!$E:$E,"&lt;"&amp;DATE($B$1,8,1))=0,"",SUMIFS(Внески!$D:$D,Внески!$B:$B,$A266,Внески!$E:$E,"&gt;="&amp;DATE($B$1,7,1),Внески!$E:$E,"&lt;"&amp;DATE($B$1,8,1))))</f>
        <v/>
      </c>
      <c r="K266">
        <f>IF($A266="","",IF(SUMIFS(Внески!$D:$D,Внески!$B:$B,$A266,Внески!$E:$E,"&gt;="&amp;DATE($B$1,8,1),Внески!$E:$E,"&lt;"&amp;DATE($B$1,9,1))=0,"",SUMIFS(Внески!$D:$D,Внески!$B:$B,$A266,Внески!$E:$E,"&gt;="&amp;DATE($B$1,8,1),Внески!$E:$E,"&lt;"&amp;DATE($B$1,9,1))))</f>
        <v/>
      </c>
      <c r="L266">
        <f>IF($A266="","",IF(SUMIFS(Внески!$D:$D,Внески!$B:$B,$A266,Внески!$E:$E,"&gt;="&amp;DATE($B$1,9,1),Внески!$E:$E,"&lt;"&amp;DATE($B$1,10,1))=0,"",SUMIFS(Внески!$D:$D,Внески!$B:$B,$A266,Внески!$E:$E,"&gt;="&amp;DATE($B$1,9,1),Внески!$E:$E,"&lt;"&amp;DATE($B$1,10,1))))</f>
        <v/>
      </c>
      <c r="M266">
        <f>IF($A266="","",IF(SUMIFS(Внески!$D:$D,Внески!$B:$B,$A266,Внески!$E:$E,"&gt;="&amp;DATE($B$1,10,1),Внески!$E:$E,"&lt;"&amp;DATE($B$1,11,1))=0,"",SUMIFS(Внески!$D:$D,Внески!$B:$B,$A266,Внески!$E:$E,"&gt;="&amp;DATE($B$1,10,1),Внески!$E:$E,"&lt;"&amp;DATE($B$1,11,1))))</f>
        <v/>
      </c>
      <c r="N266">
        <f>IF($A266="","",IF(SUMIFS(Внески!$D:$D,Внески!$B:$B,$A266,Внески!$E:$E,"&gt;="&amp;DATE($B$1,11,1),Внески!$E:$E,"&lt;"&amp;DATE($B$1,12,1))=0,"",SUMIFS(Внески!$D:$D,Внески!$B:$B,$A266,Внески!$E:$E,"&gt;="&amp;DATE($B$1,11,1),Внески!$E:$E,"&lt;"&amp;DATE($B$1,12,1))))</f>
        <v/>
      </c>
      <c r="O266">
        <f>IF($A266="","",IF(SUMIFS(Внески!$D:$D,Внески!$B:$B,$A266,Внески!$E:$E,"&gt;="&amp;DATE($B$1,12,1),Внески!$E:$E,"&lt;"&amp;DATE($B$1,13,1))=0,"",SUMIFS(Внески!$D:$D,Внески!$B:$B,$A266,Внески!$E:$E,"&gt;="&amp;DATE($B$1,12,1),Внески!$E:$E,"&lt;"&amp;DATE($B$1,13,1))))</f>
        <v/>
      </c>
      <c r="P266">
        <f>IF(A266="","",SUM(D266:O266))</f>
        <v/>
      </c>
    </row>
    <row r="267">
      <c r="A267">
        <f>IF(Члени!A265="","",Члени!A265)</f>
        <v/>
      </c>
      <c r="B267">
        <f>IF(A267="","",Члени!B265&amp;" "&amp;Члени!C265)</f>
        <v/>
      </c>
      <c r="C267">
        <f>IF(A267="","",Члени!H265)</f>
        <v/>
      </c>
      <c r="D267">
        <f>IF($A267="","",IF(SUMIFS(Внески!$D:$D,Внески!$B:$B,$A267,Внески!$E:$E,"&gt;="&amp;DATE($B$1,1,1),Внески!$E:$E,"&lt;"&amp;DATE($B$1,2,1))=0,"",SUMIFS(Внески!$D:$D,Внески!$B:$B,$A267,Внески!$E:$E,"&gt;="&amp;DATE($B$1,1,1),Внески!$E:$E,"&lt;"&amp;DATE($B$1,2,1))))</f>
        <v/>
      </c>
      <c r="E267">
        <f>IF($A267="","",IF(SUMIFS(Внески!$D:$D,Внески!$B:$B,$A267,Внески!$E:$E,"&gt;="&amp;DATE($B$1,2,1),Внески!$E:$E,"&lt;"&amp;DATE($B$1,3,1))=0,"",SUMIFS(Внески!$D:$D,Внески!$B:$B,$A267,Внески!$E:$E,"&gt;="&amp;DATE($B$1,2,1),Внески!$E:$E,"&lt;"&amp;DATE($B$1,3,1))))</f>
        <v/>
      </c>
      <c r="F267">
        <f>IF($A267="","",IF(SUMIFS(Внески!$D:$D,Внески!$B:$B,$A267,Внески!$E:$E,"&gt;="&amp;DATE($B$1,3,1),Внески!$E:$E,"&lt;"&amp;DATE($B$1,4,1))=0,"",SUMIFS(Внески!$D:$D,Внески!$B:$B,$A267,Внески!$E:$E,"&gt;="&amp;DATE($B$1,3,1),Внески!$E:$E,"&lt;"&amp;DATE($B$1,4,1))))</f>
        <v/>
      </c>
      <c r="G267">
        <f>IF($A267="","",IF(SUMIFS(Внески!$D:$D,Внески!$B:$B,$A267,Внески!$E:$E,"&gt;="&amp;DATE($B$1,4,1),Внески!$E:$E,"&lt;"&amp;DATE($B$1,5,1))=0,"",SUMIFS(Внески!$D:$D,Внески!$B:$B,$A267,Внески!$E:$E,"&gt;="&amp;DATE($B$1,4,1),Внески!$E:$E,"&lt;"&amp;DATE($B$1,5,1))))</f>
        <v/>
      </c>
      <c r="H267">
        <f>IF($A267="","",IF(SUMIFS(Внески!$D:$D,Внески!$B:$B,$A267,Внески!$E:$E,"&gt;="&amp;DATE($B$1,5,1),Внески!$E:$E,"&lt;"&amp;DATE($B$1,6,1))=0,"",SUMIFS(Внески!$D:$D,Внески!$B:$B,$A267,Внески!$E:$E,"&gt;="&amp;DATE($B$1,5,1),Внески!$E:$E,"&lt;"&amp;DATE($B$1,6,1))))</f>
        <v/>
      </c>
      <c r="I267">
        <f>IF($A267="","",IF(SUMIFS(Внески!$D:$D,Внески!$B:$B,$A267,Внески!$E:$E,"&gt;="&amp;DATE($B$1,6,1),Внески!$E:$E,"&lt;"&amp;DATE($B$1,7,1))=0,"",SUMIFS(Внески!$D:$D,Внески!$B:$B,$A267,Внески!$E:$E,"&gt;="&amp;DATE($B$1,6,1),Внески!$E:$E,"&lt;"&amp;DATE($B$1,7,1))))</f>
        <v/>
      </c>
      <c r="J267">
        <f>IF($A267="","",IF(SUMIFS(Внески!$D:$D,Внески!$B:$B,$A267,Внески!$E:$E,"&gt;="&amp;DATE($B$1,7,1),Внески!$E:$E,"&lt;"&amp;DATE($B$1,8,1))=0,"",SUMIFS(Внески!$D:$D,Внески!$B:$B,$A267,Внески!$E:$E,"&gt;="&amp;DATE($B$1,7,1),Внески!$E:$E,"&lt;"&amp;DATE($B$1,8,1))))</f>
        <v/>
      </c>
      <c r="K267">
        <f>IF($A267="","",IF(SUMIFS(Внески!$D:$D,Внески!$B:$B,$A267,Внески!$E:$E,"&gt;="&amp;DATE($B$1,8,1),Внески!$E:$E,"&lt;"&amp;DATE($B$1,9,1))=0,"",SUMIFS(Внески!$D:$D,Внески!$B:$B,$A267,Внески!$E:$E,"&gt;="&amp;DATE($B$1,8,1),Внески!$E:$E,"&lt;"&amp;DATE($B$1,9,1))))</f>
        <v/>
      </c>
      <c r="L267">
        <f>IF($A267="","",IF(SUMIFS(Внески!$D:$D,Внески!$B:$B,$A267,Внески!$E:$E,"&gt;="&amp;DATE($B$1,9,1),Внески!$E:$E,"&lt;"&amp;DATE($B$1,10,1))=0,"",SUMIFS(Внески!$D:$D,Внески!$B:$B,$A267,Внески!$E:$E,"&gt;="&amp;DATE($B$1,9,1),Внески!$E:$E,"&lt;"&amp;DATE($B$1,10,1))))</f>
        <v/>
      </c>
      <c r="M267">
        <f>IF($A267="","",IF(SUMIFS(Внески!$D:$D,Внески!$B:$B,$A267,Внески!$E:$E,"&gt;="&amp;DATE($B$1,10,1),Внески!$E:$E,"&lt;"&amp;DATE($B$1,11,1))=0,"",SUMIFS(Внески!$D:$D,Внески!$B:$B,$A267,Внески!$E:$E,"&gt;="&amp;DATE($B$1,10,1),Внески!$E:$E,"&lt;"&amp;DATE($B$1,11,1))))</f>
        <v/>
      </c>
      <c r="N267">
        <f>IF($A267="","",IF(SUMIFS(Внески!$D:$D,Внески!$B:$B,$A267,Внески!$E:$E,"&gt;="&amp;DATE($B$1,11,1),Внески!$E:$E,"&lt;"&amp;DATE($B$1,12,1))=0,"",SUMIFS(Внески!$D:$D,Внески!$B:$B,$A267,Внески!$E:$E,"&gt;="&amp;DATE($B$1,11,1),Внески!$E:$E,"&lt;"&amp;DATE($B$1,12,1))))</f>
        <v/>
      </c>
      <c r="O267">
        <f>IF($A267="","",IF(SUMIFS(Внески!$D:$D,Внески!$B:$B,$A267,Внески!$E:$E,"&gt;="&amp;DATE($B$1,12,1),Внески!$E:$E,"&lt;"&amp;DATE($B$1,13,1))=0,"",SUMIFS(Внески!$D:$D,Внески!$B:$B,$A267,Внески!$E:$E,"&gt;="&amp;DATE($B$1,12,1),Внески!$E:$E,"&lt;"&amp;DATE($B$1,13,1))))</f>
        <v/>
      </c>
      <c r="P267">
        <f>IF(A267="","",SUM(D267:O267))</f>
        <v/>
      </c>
    </row>
    <row r="268">
      <c r="A268">
        <f>IF(Члени!A266="","",Члени!A266)</f>
        <v/>
      </c>
      <c r="B268">
        <f>IF(A268="","",Члени!B266&amp;" "&amp;Члени!C266)</f>
        <v/>
      </c>
      <c r="C268">
        <f>IF(A268="","",Члени!H266)</f>
        <v/>
      </c>
      <c r="D268">
        <f>IF($A268="","",IF(SUMIFS(Внески!$D:$D,Внески!$B:$B,$A268,Внески!$E:$E,"&gt;="&amp;DATE($B$1,1,1),Внески!$E:$E,"&lt;"&amp;DATE($B$1,2,1))=0,"",SUMIFS(Внески!$D:$D,Внески!$B:$B,$A268,Внески!$E:$E,"&gt;="&amp;DATE($B$1,1,1),Внески!$E:$E,"&lt;"&amp;DATE($B$1,2,1))))</f>
        <v/>
      </c>
      <c r="E268">
        <f>IF($A268="","",IF(SUMIFS(Внески!$D:$D,Внески!$B:$B,$A268,Внески!$E:$E,"&gt;="&amp;DATE($B$1,2,1),Внески!$E:$E,"&lt;"&amp;DATE($B$1,3,1))=0,"",SUMIFS(Внески!$D:$D,Внески!$B:$B,$A268,Внески!$E:$E,"&gt;="&amp;DATE($B$1,2,1),Внески!$E:$E,"&lt;"&amp;DATE($B$1,3,1))))</f>
        <v/>
      </c>
      <c r="F268">
        <f>IF($A268="","",IF(SUMIFS(Внески!$D:$D,Внески!$B:$B,$A268,Внески!$E:$E,"&gt;="&amp;DATE($B$1,3,1),Внески!$E:$E,"&lt;"&amp;DATE($B$1,4,1))=0,"",SUMIFS(Внески!$D:$D,Внески!$B:$B,$A268,Внески!$E:$E,"&gt;="&amp;DATE($B$1,3,1),Внески!$E:$E,"&lt;"&amp;DATE($B$1,4,1))))</f>
        <v/>
      </c>
      <c r="G268">
        <f>IF($A268="","",IF(SUMIFS(Внески!$D:$D,Внески!$B:$B,$A268,Внески!$E:$E,"&gt;="&amp;DATE($B$1,4,1),Внески!$E:$E,"&lt;"&amp;DATE($B$1,5,1))=0,"",SUMIFS(Внески!$D:$D,Внески!$B:$B,$A268,Внески!$E:$E,"&gt;="&amp;DATE($B$1,4,1),Внески!$E:$E,"&lt;"&amp;DATE($B$1,5,1))))</f>
        <v/>
      </c>
      <c r="H268">
        <f>IF($A268="","",IF(SUMIFS(Внески!$D:$D,Внески!$B:$B,$A268,Внески!$E:$E,"&gt;="&amp;DATE($B$1,5,1),Внески!$E:$E,"&lt;"&amp;DATE($B$1,6,1))=0,"",SUMIFS(Внески!$D:$D,Внески!$B:$B,$A268,Внески!$E:$E,"&gt;="&amp;DATE($B$1,5,1),Внески!$E:$E,"&lt;"&amp;DATE($B$1,6,1))))</f>
        <v/>
      </c>
      <c r="I268">
        <f>IF($A268="","",IF(SUMIFS(Внески!$D:$D,Внески!$B:$B,$A268,Внески!$E:$E,"&gt;="&amp;DATE($B$1,6,1),Внески!$E:$E,"&lt;"&amp;DATE($B$1,7,1))=0,"",SUMIFS(Внески!$D:$D,Внески!$B:$B,$A268,Внески!$E:$E,"&gt;="&amp;DATE($B$1,6,1),Внески!$E:$E,"&lt;"&amp;DATE($B$1,7,1))))</f>
        <v/>
      </c>
      <c r="J268">
        <f>IF($A268="","",IF(SUMIFS(Внески!$D:$D,Внески!$B:$B,$A268,Внески!$E:$E,"&gt;="&amp;DATE($B$1,7,1),Внески!$E:$E,"&lt;"&amp;DATE($B$1,8,1))=0,"",SUMIFS(Внески!$D:$D,Внески!$B:$B,$A268,Внески!$E:$E,"&gt;="&amp;DATE($B$1,7,1),Внески!$E:$E,"&lt;"&amp;DATE($B$1,8,1))))</f>
        <v/>
      </c>
      <c r="K268">
        <f>IF($A268="","",IF(SUMIFS(Внески!$D:$D,Внески!$B:$B,$A268,Внески!$E:$E,"&gt;="&amp;DATE($B$1,8,1),Внески!$E:$E,"&lt;"&amp;DATE($B$1,9,1))=0,"",SUMIFS(Внески!$D:$D,Внески!$B:$B,$A268,Внески!$E:$E,"&gt;="&amp;DATE($B$1,8,1),Внески!$E:$E,"&lt;"&amp;DATE($B$1,9,1))))</f>
        <v/>
      </c>
      <c r="L268">
        <f>IF($A268="","",IF(SUMIFS(Внески!$D:$D,Внески!$B:$B,$A268,Внески!$E:$E,"&gt;="&amp;DATE($B$1,9,1),Внески!$E:$E,"&lt;"&amp;DATE($B$1,10,1))=0,"",SUMIFS(Внески!$D:$D,Внески!$B:$B,$A268,Внески!$E:$E,"&gt;="&amp;DATE($B$1,9,1),Внески!$E:$E,"&lt;"&amp;DATE($B$1,10,1))))</f>
        <v/>
      </c>
      <c r="M268">
        <f>IF($A268="","",IF(SUMIFS(Внески!$D:$D,Внески!$B:$B,$A268,Внески!$E:$E,"&gt;="&amp;DATE($B$1,10,1),Внески!$E:$E,"&lt;"&amp;DATE($B$1,11,1))=0,"",SUMIFS(Внески!$D:$D,Внески!$B:$B,$A268,Внески!$E:$E,"&gt;="&amp;DATE($B$1,10,1),Внески!$E:$E,"&lt;"&amp;DATE($B$1,11,1))))</f>
        <v/>
      </c>
      <c r="N268">
        <f>IF($A268="","",IF(SUMIFS(Внески!$D:$D,Внески!$B:$B,$A268,Внески!$E:$E,"&gt;="&amp;DATE($B$1,11,1),Внески!$E:$E,"&lt;"&amp;DATE($B$1,12,1))=0,"",SUMIFS(Внески!$D:$D,Внески!$B:$B,$A268,Внески!$E:$E,"&gt;="&amp;DATE($B$1,11,1),Внески!$E:$E,"&lt;"&amp;DATE($B$1,12,1))))</f>
        <v/>
      </c>
      <c r="O268">
        <f>IF($A268="","",IF(SUMIFS(Внески!$D:$D,Внески!$B:$B,$A268,Внески!$E:$E,"&gt;="&amp;DATE($B$1,12,1),Внески!$E:$E,"&lt;"&amp;DATE($B$1,13,1))=0,"",SUMIFS(Внески!$D:$D,Внески!$B:$B,$A268,Внески!$E:$E,"&gt;="&amp;DATE($B$1,12,1),Внески!$E:$E,"&lt;"&amp;DATE($B$1,13,1))))</f>
        <v/>
      </c>
      <c r="P268">
        <f>IF(A268="","",SUM(D268:O268))</f>
        <v/>
      </c>
    </row>
    <row r="269">
      <c r="A269">
        <f>IF(Члени!A267="","",Члени!A267)</f>
        <v/>
      </c>
      <c r="B269">
        <f>IF(A269="","",Члени!B267&amp;" "&amp;Члени!C267)</f>
        <v/>
      </c>
      <c r="C269">
        <f>IF(A269="","",Члени!H267)</f>
        <v/>
      </c>
      <c r="D269">
        <f>IF($A269="","",IF(SUMIFS(Внески!$D:$D,Внески!$B:$B,$A269,Внески!$E:$E,"&gt;="&amp;DATE($B$1,1,1),Внески!$E:$E,"&lt;"&amp;DATE($B$1,2,1))=0,"",SUMIFS(Внески!$D:$D,Внески!$B:$B,$A269,Внески!$E:$E,"&gt;="&amp;DATE($B$1,1,1),Внески!$E:$E,"&lt;"&amp;DATE($B$1,2,1))))</f>
        <v/>
      </c>
      <c r="E269">
        <f>IF($A269="","",IF(SUMIFS(Внески!$D:$D,Внески!$B:$B,$A269,Внески!$E:$E,"&gt;="&amp;DATE($B$1,2,1),Внески!$E:$E,"&lt;"&amp;DATE($B$1,3,1))=0,"",SUMIFS(Внески!$D:$D,Внески!$B:$B,$A269,Внески!$E:$E,"&gt;="&amp;DATE($B$1,2,1),Внески!$E:$E,"&lt;"&amp;DATE($B$1,3,1))))</f>
        <v/>
      </c>
      <c r="F269">
        <f>IF($A269="","",IF(SUMIFS(Внески!$D:$D,Внески!$B:$B,$A269,Внески!$E:$E,"&gt;="&amp;DATE($B$1,3,1),Внески!$E:$E,"&lt;"&amp;DATE($B$1,4,1))=0,"",SUMIFS(Внески!$D:$D,Внески!$B:$B,$A269,Внески!$E:$E,"&gt;="&amp;DATE($B$1,3,1),Внески!$E:$E,"&lt;"&amp;DATE($B$1,4,1))))</f>
        <v/>
      </c>
      <c r="G269">
        <f>IF($A269="","",IF(SUMIFS(Внески!$D:$D,Внески!$B:$B,$A269,Внески!$E:$E,"&gt;="&amp;DATE($B$1,4,1),Внески!$E:$E,"&lt;"&amp;DATE($B$1,5,1))=0,"",SUMIFS(Внески!$D:$D,Внески!$B:$B,$A269,Внески!$E:$E,"&gt;="&amp;DATE($B$1,4,1),Внески!$E:$E,"&lt;"&amp;DATE($B$1,5,1))))</f>
        <v/>
      </c>
      <c r="H269">
        <f>IF($A269="","",IF(SUMIFS(Внески!$D:$D,Внески!$B:$B,$A269,Внески!$E:$E,"&gt;="&amp;DATE($B$1,5,1),Внески!$E:$E,"&lt;"&amp;DATE($B$1,6,1))=0,"",SUMIFS(Внески!$D:$D,Внески!$B:$B,$A269,Внески!$E:$E,"&gt;="&amp;DATE($B$1,5,1),Внески!$E:$E,"&lt;"&amp;DATE($B$1,6,1))))</f>
        <v/>
      </c>
      <c r="I269">
        <f>IF($A269="","",IF(SUMIFS(Внески!$D:$D,Внески!$B:$B,$A269,Внески!$E:$E,"&gt;="&amp;DATE($B$1,6,1),Внески!$E:$E,"&lt;"&amp;DATE($B$1,7,1))=0,"",SUMIFS(Внески!$D:$D,Внески!$B:$B,$A269,Внески!$E:$E,"&gt;="&amp;DATE($B$1,6,1),Внески!$E:$E,"&lt;"&amp;DATE($B$1,7,1))))</f>
        <v/>
      </c>
      <c r="J269">
        <f>IF($A269="","",IF(SUMIFS(Внески!$D:$D,Внески!$B:$B,$A269,Внески!$E:$E,"&gt;="&amp;DATE($B$1,7,1),Внески!$E:$E,"&lt;"&amp;DATE($B$1,8,1))=0,"",SUMIFS(Внески!$D:$D,Внески!$B:$B,$A269,Внески!$E:$E,"&gt;="&amp;DATE($B$1,7,1),Внески!$E:$E,"&lt;"&amp;DATE($B$1,8,1))))</f>
        <v/>
      </c>
      <c r="K269">
        <f>IF($A269="","",IF(SUMIFS(Внески!$D:$D,Внески!$B:$B,$A269,Внески!$E:$E,"&gt;="&amp;DATE($B$1,8,1),Внески!$E:$E,"&lt;"&amp;DATE($B$1,9,1))=0,"",SUMIFS(Внески!$D:$D,Внески!$B:$B,$A269,Внески!$E:$E,"&gt;="&amp;DATE($B$1,8,1),Внески!$E:$E,"&lt;"&amp;DATE($B$1,9,1))))</f>
        <v/>
      </c>
      <c r="L269">
        <f>IF($A269="","",IF(SUMIFS(Внески!$D:$D,Внески!$B:$B,$A269,Внески!$E:$E,"&gt;="&amp;DATE($B$1,9,1),Внески!$E:$E,"&lt;"&amp;DATE($B$1,10,1))=0,"",SUMIFS(Внески!$D:$D,Внески!$B:$B,$A269,Внески!$E:$E,"&gt;="&amp;DATE($B$1,9,1),Внески!$E:$E,"&lt;"&amp;DATE($B$1,10,1))))</f>
        <v/>
      </c>
      <c r="M269">
        <f>IF($A269="","",IF(SUMIFS(Внески!$D:$D,Внески!$B:$B,$A269,Внески!$E:$E,"&gt;="&amp;DATE($B$1,10,1),Внески!$E:$E,"&lt;"&amp;DATE($B$1,11,1))=0,"",SUMIFS(Внески!$D:$D,Внески!$B:$B,$A269,Внески!$E:$E,"&gt;="&amp;DATE($B$1,10,1),Внески!$E:$E,"&lt;"&amp;DATE($B$1,11,1))))</f>
        <v/>
      </c>
      <c r="N269">
        <f>IF($A269="","",IF(SUMIFS(Внески!$D:$D,Внески!$B:$B,$A269,Внески!$E:$E,"&gt;="&amp;DATE($B$1,11,1),Внески!$E:$E,"&lt;"&amp;DATE($B$1,12,1))=0,"",SUMIFS(Внески!$D:$D,Внески!$B:$B,$A269,Внески!$E:$E,"&gt;="&amp;DATE($B$1,11,1),Внески!$E:$E,"&lt;"&amp;DATE($B$1,12,1))))</f>
        <v/>
      </c>
      <c r="O269">
        <f>IF($A269="","",IF(SUMIFS(Внески!$D:$D,Внески!$B:$B,$A269,Внески!$E:$E,"&gt;="&amp;DATE($B$1,12,1),Внески!$E:$E,"&lt;"&amp;DATE($B$1,13,1))=0,"",SUMIFS(Внески!$D:$D,Внески!$B:$B,$A269,Внески!$E:$E,"&gt;="&amp;DATE($B$1,12,1),Внески!$E:$E,"&lt;"&amp;DATE($B$1,13,1))))</f>
        <v/>
      </c>
      <c r="P269">
        <f>IF(A269="","",SUM(D269:O269))</f>
        <v/>
      </c>
    </row>
    <row r="270">
      <c r="A270">
        <f>IF(Члени!A268="","",Члени!A268)</f>
        <v/>
      </c>
      <c r="B270">
        <f>IF(A270="","",Члени!B268&amp;" "&amp;Члени!C268)</f>
        <v/>
      </c>
      <c r="C270">
        <f>IF(A270="","",Члени!H268)</f>
        <v/>
      </c>
      <c r="D270">
        <f>IF($A270="","",IF(SUMIFS(Внески!$D:$D,Внески!$B:$B,$A270,Внески!$E:$E,"&gt;="&amp;DATE($B$1,1,1),Внески!$E:$E,"&lt;"&amp;DATE($B$1,2,1))=0,"",SUMIFS(Внески!$D:$D,Внески!$B:$B,$A270,Внески!$E:$E,"&gt;="&amp;DATE($B$1,1,1),Внески!$E:$E,"&lt;"&amp;DATE($B$1,2,1))))</f>
        <v/>
      </c>
      <c r="E270">
        <f>IF($A270="","",IF(SUMIFS(Внески!$D:$D,Внески!$B:$B,$A270,Внески!$E:$E,"&gt;="&amp;DATE($B$1,2,1),Внески!$E:$E,"&lt;"&amp;DATE($B$1,3,1))=0,"",SUMIFS(Внески!$D:$D,Внески!$B:$B,$A270,Внески!$E:$E,"&gt;="&amp;DATE($B$1,2,1),Внески!$E:$E,"&lt;"&amp;DATE($B$1,3,1))))</f>
        <v/>
      </c>
      <c r="F270">
        <f>IF($A270="","",IF(SUMIFS(Внески!$D:$D,Внески!$B:$B,$A270,Внески!$E:$E,"&gt;="&amp;DATE($B$1,3,1),Внески!$E:$E,"&lt;"&amp;DATE($B$1,4,1))=0,"",SUMIFS(Внески!$D:$D,Внески!$B:$B,$A270,Внески!$E:$E,"&gt;="&amp;DATE($B$1,3,1),Внески!$E:$E,"&lt;"&amp;DATE($B$1,4,1))))</f>
        <v/>
      </c>
      <c r="G270">
        <f>IF($A270="","",IF(SUMIFS(Внески!$D:$D,Внески!$B:$B,$A270,Внески!$E:$E,"&gt;="&amp;DATE($B$1,4,1),Внески!$E:$E,"&lt;"&amp;DATE($B$1,5,1))=0,"",SUMIFS(Внески!$D:$D,Внески!$B:$B,$A270,Внески!$E:$E,"&gt;="&amp;DATE($B$1,4,1),Внески!$E:$E,"&lt;"&amp;DATE($B$1,5,1))))</f>
        <v/>
      </c>
      <c r="H270">
        <f>IF($A270="","",IF(SUMIFS(Внески!$D:$D,Внески!$B:$B,$A270,Внески!$E:$E,"&gt;="&amp;DATE($B$1,5,1),Внески!$E:$E,"&lt;"&amp;DATE($B$1,6,1))=0,"",SUMIFS(Внески!$D:$D,Внески!$B:$B,$A270,Внески!$E:$E,"&gt;="&amp;DATE($B$1,5,1),Внески!$E:$E,"&lt;"&amp;DATE($B$1,6,1))))</f>
        <v/>
      </c>
      <c r="I270">
        <f>IF($A270="","",IF(SUMIFS(Внески!$D:$D,Внески!$B:$B,$A270,Внески!$E:$E,"&gt;="&amp;DATE($B$1,6,1),Внески!$E:$E,"&lt;"&amp;DATE($B$1,7,1))=0,"",SUMIFS(Внески!$D:$D,Внески!$B:$B,$A270,Внески!$E:$E,"&gt;="&amp;DATE($B$1,6,1),Внески!$E:$E,"&lt;"&amp;DATE($B$1,7,1))))</f>
        <v/>
      </c>
      <c r="J270">
        <f>IF($A270="","",IF(SUMIFS(Внески!$D:$D,Внески!$B:$B,$A270,Внески!$E:$E,"&gt;="&amp;DATE($B$1,7,1),Внески!$E:$E,"&lt;"&amp;DATE($B$1,8,1))=0,"",SUMIFS(Внески!$D:$D,Внески!$B:$B,$A270,Внески!$E:$E,"&gt;="&amp;DATE($B$1,7,1),Внески!$E:$E,"&lt;"&amp;DATE($B$1,8,1))))</f>
        <v/>
      </c>
      <c r="K270">
        <f>IF($A270="","",IF(SUMIFS(Внески!$D:$D,Внески!$B:$B,$A270,Внески!$E:$E,"&gt;="&amp;DATE($B$1,8,1),Внески!$E:$E,"&lt;"&amp;DATE($B$1,9,1))=0,"",SUMIFS(Внески!$D:$D,Внески!$B:$B,$A270,Внески!$E:$E,"&gt;="&amp;DATE($B$1,8,1),Внески!$E:$E,"&lt;"&amp;DATE($B$1,9,1))))</f>
        <v/>
      </c>
      <c r="L270">
        <f>IF($A270="","",IF(SUMIFS(Внески!$D:$D,Внески!$B:$B,$A270,Внески!$E:$E,"&gt;="&amp;DATE($B$1,9,1),Внески!$E:$E,"&lt;"&amp;DATE($B$1,10,1))=0,"",SUMIFS(Внески!$D:$D,Внески!$B:$B,$A270,Внески!$E:$E,"&gt;="&amp;DATE($B$1,9,1),Внески!$E:$E,"&lt;"&amp;DATE($B$1,10,1))))</f>
        <v/>
      </c>
      <c r="M270">
        <f>IF($A270="","",IF(SUMIFS(Внески!$D:$D,Внески!$B:$B,$A270,Внески!$E:$E,"&gt;="&amp;DATE($B$1,10,1),Внески!$E:$E,"&lt;"&amp;DATE($B$1,11,1))=0,"",SUMIFS(Внески!$D:$D,Внески!$B:$B,$A270,Внески!$E:$E,"&gt;="&amp;DATE($B$1,10,1),Внески!$E:$E,"&lt;"&amp;DATE($B$1,11,1))))</f>
        <v/>
      </c>
      <c r="N270">
        <f>IF($A270="","",IF(SUMIFS(Внески!$D:$D,Внески!$B:$B,$A270,Внески!$E:$E,"&gt;="&amp;DATE($B$1,11,1),Внески!$E:$E,"&lt;"&amp;DATE($B$1,12,1))=0,"",SUMIFS(Внески!$D:$D,Внески!$B:$B,$A270,Внески!$E:$E,"&gt;="&amp;DATE($B$1,11,1),Внески!$E:$E,"&lt;"&amp;DATE($B$1,12,1))))</f>
        <v/>
      </c>
      <c r="O270">
        <f>IF($A270="","",IF(SUMIFS(Внески!$D:$D,Внески!$B:$B,$A270,Внески!$E:$E,"&gt;="&amp;DATE($B$1,12,1),Внески!$E:$E,"&lt;"&amp;DATE($B$1,13,1))=0,"",SUMIFS(Внески!$D:$D,Внески!$B:$B,$A270,Внески!$E:$E,"&gt;="&amp;DATE($B$1,12,1),Внески!$E:$E,"&lt;"&amp;DATE($B$1,13,1))))</f>
        <v/>
      </c>
      <c r="P270">
        <f>IF(A270="","",SUM(D270:O270))</f>
        <v/>
      </c>
    </row>
    <row r="271">
      <c r="A271">
        <f>IF(Члени!A269="","",Члени!A269)</f>
        <v/>
      </c>
      <c r="B271">
        <f>IF(A271="","",Члени!B269&amp;" "&amp;Члени!C269)</f>
        <v/>
      </c>
      <c r="C271">
        <f>IF(A271="","",Члени!H269)</f>
        <v/>
      </c>
      <c r="D271">
        <f>IF($A271="","",IF(SUMIFS(Внески!$D:$D,Внески!$B:$B,$A271,Внески!$E:$E,"&gt;="&amp;DATE($B$1,1,1),Внески!$E:$E,"&lt;"&amp;DATE($B$1,2,1))=0,"",SUMIFS(Внески!$D:$D,Внески!$B:$B,$A271,Внески!$E:$E,"&gt;="&amp;DATE($B$1,1,1),Внески!$E:$E,"&lt;"&amp;DATE($B$1,2,1))))</f>
        <v/>
      </c>
      <c r="E271">
        <f>IF($A271="","",IF(SUMIFS(Внески!$D:$D,Внески!$B:$B,$A271,Внески!$E:$E,"&gt;="&amp;DATE($B$1,2,1),Внески!$E:$E,"&lt;"&amp;DATE($B$1,3,1))=0,"",SUMIFS(Внески!$D:$D,Внески!$B:$B,$A271,Внески!$E:$E,"&gt;="&amp;DATE($B$1,2,1),Внески!$E:$E,"&lt;"&amp;DATE($B$1,3,1))))</f>
        <v/>
      </c>
      <c r="F271">
        <f>IF($A271="","",IF(SUMIFS(Внески!$D:$D,Внески!$B:$B,$A271,Внески!$E:$E,"&gt;="&amp;DATE($B$1,3,1),Внески!$E:$E,"&lt;"&amp;DATE($B$1,4,1))=0,"",SUMIFS(Внески!$D:$D,Внески!$B:$B,$A271,Внески!$E:$E,"&gt;="&amp;DATE($B$1,3,1),Внески!$E:$E,"&lt;"&amp;DATE($B$1,4,1))))</f>
        <v/>
      </c>
      <c r="G271">
        <f>IF($A271="","",IF(SUMIFS(Внески!$D:$D,Внески!$B:$B,$A271,Внески!$E:$E,"&gt;="&amp;DATE($B$1,4,1),Внески!$E:$E,"&lt;"&amp;DATE($B$1,5,1))=0,"",SUMIFS(Внески!$D:$D,Внески!$B:$B,$A271,Внески!$E:$E,"&gt;="&amp;DATE($B$1,4,1),Внески!$E:$E,"&lt;"&amp;DATE($B$1,5,1))))</f>
        <v/>
      </c>
      <c r="H271">
        <f>IF($A271="","",IF(SUMIFS(Внески!$D:$D,Внески!$B:$B,$A271,Внески!$E:$E,"&gt;="&amp;DATE($B$1,5,1),Внески!$E:$E,"&lt;"&amp;DATE($B$1,6,1))=0,"",SUMIFS(Внески!$D:$D,Внески!$B:$B,$A271,Внески!$E:$E,"&gt;="&amp;DATE($B$1,5,1),Внески!$E:$E,"&lt;"&amp;DATE($B$1,6,1))))</f>
        <v/>
      </c>
      <c r="I271">
        <f>IF($A271="","",IF(SUMIFS(Внески!$D:$D,Внески!$B:$B,$A271,Внески!$E:$E,"&gt;="&amp;DATE($B$1,6,1),Внески!$E:$E,"&lt;"&amp;DATE($B$1,7,1))=0,"",SUMIFS(Внески!$D:$D,Внески!$B:$B,$A271,Внески!$E:$E,"&gt;="&amp;DATE($B$1,6,1),Внески!$E:$E,"&lt;"&amp;DATE($B$1,7,1))))</f>
        <v/>
      </c>
      <c r="J271">
        <f>IF($A271="","",IF(SUMIFS(Внески!$D:$D,Внески!$B:$B,$A271,Внески!$E:$E,"&gt;="&amp;DATE($B$1,7,1),Внески!$E:$E,"&lt;"&amp;DATE($B$1,8,1))=0,"",SUMIFS(Внески!$D:$D,Внески!$B:$B,$A271,Внески!$E:$E,"&gt;="&amp;DATE($B$1,7,1),Внески!$E:$E,"&lt;"&amp;DATE($B$1,8,1))))</f>
        <v/>
      </c>
      <c r="K271">
        <f>IF($A271="","",IF(SUMIFS(Внески!$D:$D,Внески!$B:$B,$A271,Внески!$E:$E,"&gt;="&amp;DATE($B$1,8,1),Внески!$E:$E,"&lt;"&amp;DATE($B$1,9,1))=0,"",SUMIFS(Внески!$D:$D,Внески!$B:$B,$A271,Внески!$E:$E,"&gt;="&amp;DATE($B$1,8,1),Внески!$E:$E,"&lt;"&amp;DATE($B$1,9,1))))</f>
        <v/>
      </c>
      <c r="L271">
        <f>IF($A271="","",IF(SUMIFS(Внески!$D:$D,Внески!$B:$B,$A271,Внески!$E:$E,"&gt;="&amp;DATE($B$1,9,1),Внески!$E:$E,"&lt;"&amp;DATE($B$1,10,1))=0,"",SUMIFS(Внески!$D:$D,Внески!$B:$B,$A271,Внески!$E:$E,"&gt;="&amp;DATE($B$1,9,1),Внески!$E:$E,"&lt;"&amp;DATE($B$1,10,1))))</f>
        <v/>
      </c>
      <c r="M271">
        <f>IF($A271="","",IF(SUMIFS(Внески!$D:$D,Внески!$B:$B,$A271,Внески!$E:$E,"&gt;="&amp;DATE($B$1,10,1),Внески!$E:$E,"&lt;"&amp;DATE($B$1,11,1))=0,"",SUMIFS(Внески!$D:$D,Внески!$B:$B,$A271,Внески!$E:$E,"&gt;="&amp;DATE($B$1,10,1),Внески!$E:$E,"&lt;"&amp;DATE($B$1,11,1))))</f>
        <v/>
      </c>
      <c r="N271">
        <f>IF($A271="","",IF(SUMIFS(Внески!$D:$D,Внески!$B:$B,$A271,Внески!$E:$E,"&gt;="&amp;DATE($B$1,11,1),Внески!$E:$E,"&lt;"&amp;DATE($B$1,12,1))=0,"",SUMIFS(Внески!$D:$D,Внески!$B:$B,$A271,Внески!$E:$E,"&gt;="&amp;DATE($B$1,11,1),Внески!$E:$E,"&lt;"&amp;DATE($B$1,12,1))))</f>
        <v/>
      </c>
      <c r="O271">
        <f>IF($A271="","",IF(SUMIFS(Внески!$D:$D,Внески!$B:$B,$A271,Внески!$E:$E,"&gt;="&amp;DATE($B$1,12,1),Внески!$E:$E,"&lt;"&amp;DATE($B$1,13,1))=0,"",SUMIFS(Внески!$D:$D,Внески!$B:$B,$A271,Внески!$E:$E,"&gt;="&amp;DATE($B$1,12,1),Внески!$E:$E,"&lt;"&amp;DATE($B$1,13,1))))</f>
        <v/>
      </c>
      <c r="P271">
        <f>IF(A271="","",SUM(D271:O271))</f>
        <v/>
      </c>
    </row>
    <row r="272">
      <c r="A272">
        <f>IF(Члени!A270="","",Члени!A270)</f>
        <v/>
      </c>
      <c r="B272">
        <f>IF(A272="","",Члени!B270&amp;" "&amp;Члени!C270)</f>
        <v/>
      </c>
      <c r="C272">
        <f>IF(A272="","",Члени!H270)</f>
        <v/>
      </c>
      <c r="D272">
        <f>IF($A272="","",IF(SUMIFS(Внески!$D:$D,Внески!$B:$B,$A272,Внески!$E:$E,"&gt;="&amp;DATE($B$1,1,1),Внески!$E:$E,"&lt;"&amp;DATE($B$1,2,1))=0,"",SUMIFS(Внески!$D:$D,Внески!$B:$B,$A272,Внески!$E:$E,"&gt;="&amp;DATE($B$1,1,1),Внески!$E:$E,"&lt;"&amp;DATE($B$1,2,1))))</f>
        <v/>
      </c>
      <c r="E272">
        <f>IF($A272="","",IF(SUMIFS(Внески!$D:$D,Внески!$B:$B,$A272,Внески!$E:$E,"&gt;="&amp;DATE($B$1,2,1),Внески!$E:$E,"&lt;"&amp;DATE($B$1,3,1))=0,"",SUMIFS(Внески!$D:$D,Внески!$B:$B,$A272,Внески!$E:$E,"&gt;="&amp;DATE($B$1,2,1),Внески!$E:$E,"&lt;"&amp;DATE($B$1,3,1))))</f>
        <v/>
      </c>
      <c r="F272">
        <f>IF($A272="","",IF(SUMIFS(Внески!$D:$D,Внески!$B:$B,$A272,Внески!$E:$E,"&gt;="&amp;DATE($B$1,3,1),Внески!$E:$E,"&lt;"&amp;DATE($B$1,4,1))=0,"",SUMIFS(Внески!$D:$D,Внески!$B:$B,$A272,Внески!$E:$E,"&gt;="&amp;DATE($B$1,3,1),Внески!$E:$E,"&lt;"&amp;DATE($B$1,4,1))))</f>
        <v/>
      </c>
      <c r="G272">
        <f>IF($A272="","",IF(SUMIFS(Внески!$D:$D,Внески!$B:$B,$A272,Внески!$E:$E,"&gt;="&amp;DATE($B$1,4,1),Внески!$E:$E,"&lt;"&amp;DATE($B$1,5,1))=0,"",SUMIFS(Внески!$D:$D,Внески!$B:$B,$A272,Внески!$E:$E,"&gt;="&amp;DATE($B$1,4,1),Внески!$E:$E,"&lt;"&amp;DATE($B$1,5,1))))</f>
        <v/>
      </c>
      <c r="H272">
        <f>IF($A272="","",IF(SUMIFS(Внески!$D:$D,Внески!$B:$B,$A272,Внески!$E:$E,"&gt;="&amp;DATE($B$1,5,1),Внески!$E:$E,"&lt;"&amp;DATE($B$1,6,1))=0,"",SUMIFS(Внески!$D:$D,Внески!$B:$B,$A272,Внески!$E:$E,"&gt;="&amp;DATE($B$1,5,1),Внески!$E:$E,"&lt;"&amp;DATE($B$1,6,1))))</f>
        <v/>
      </c>
      <c r="I272">
        <f>IF($A272="","",IF(SUMIFS(Внески!$D:$D,Внески!$B:$B,$A272,Внески!$E:$E,"&gt;="&amp;DATE($B$1,6,1),Внески!$E:$E,"&lt;"&amp;DATE($B$1,7,1))=0,"",SUMIFS(Внески!$D:$D,Внески!$B:$B,$A272,Внески!$E:$E,"&gt;="&amp;DATE($B$1,6,1),Внески!$E:$E,"&lt;"&amp;DATE($B$1,7,1))))</f>
        <v/>
      </c>
      <c r="J272">
        <f>IF($A272="","",IF(SUMIFS(Внески!$D:$D,Внески!$B:$B,$A272,Внески!$E:$E,"&gt;="&amp;DATE($B$1,7,1),Внески!$E:$E,"&lt;"&amp;DATE($B$1,8,1))=0,"",SUMIFS(Внески!$D:$D,Внески!$B:$B,$A272,Внески!$E:$E,"&gt;="&amp;DATE($B$1,7,1),Внески!$E:$E,"&lt;"&amp;DATE($B$1,8,1))))</f>
        <v/>
      </c>
      <c r="K272">
        <f>IF($A272="","",IF(SUMIFS(Внески!$D:$D,Внески!$B:$B,$A272,Внески!$E:$E,"&gt;="&amp;DATE($B$1,8,1),Внески!$E:$E,"&lt;"&amp;DATE($B$1,9,1))=0,"",SUMIFS(Внески!$D:$D,Внески!$B:$B,$A272,Внески!$E:$E,"&gt;="&amp;DATE($B$1,8,1),Внески!$E:$E,"&lt;"&amp;DATE($B$1,9,1))))</f>
        <v/>
      </c>
      <c r="L272">
        <f>IF($A272="","",IF(SUMIFS(Внески!$D:$D,Внески!$B:$B,$A272,Внески!$E:$E,"&gt;="&amp;DATE($B$1,9,1),Внески!$E:$E,"&lt;"&amp;DATE($B$1,10,1))=0,"",SUMIFS(Внески!$D:$D,Внески!$B:$B,$A272,Внески!$E:$E,"&gt;="&amp;DATE($B$1,9,1),Внески!$E:$E,"&lt;"&amp;DATE($B$1,10,1))))</f>
        <v/>
      </c>
      <c r="M272">
        <f>IF($A272="","",IF(SUMIFS(Внески!$D:$D,Внески!$B:$B,$A272,Внески!$E:$E,"&gt;="&amp;DATE($B$1,10,1),Внески!$E:$E,"&lt;"&amp;DATE($B$1,11,1))=0,"",SUMIFS(Внески!$D:$D,Внески!$B:$B,$A272,Внески!$E:$E,"&gt;="&amp;DATE($B$1,10,1),Внески!$E:$E,"&lt;"&amp;DATE($B$1,11,1))))</f>
        <v/>
      </c>
      <c r="N272">
        <f>IF($A272="","",IF(SUMIFS(Внески!$D:$D,Внески!$B:$B,$A272,Внески!$E:$E,"&gt;="&amp;DATE($B$1,11,1),Внески!$E:$E,"&lt;"&amp;DATE($B$1,12,1))=0,"",SUMIFS(Внески!$D:$D,Внески!$B:$B,$A272,Внески!$E:$E,"&gt;="&amp;DATE($B$1,11,1),Внески!$E:$E,"&lt;"&amp;DATE($B$1,12,1))))</f>
        <v/>
      </c>
      <c r="O272">
        <f>IF($A272="","",IF(SUMIFS(Внески!$D:$D,Внески!$B:$B,$A272,Внески!$E:$E,"&gt;="&amp;DATE($B$1,12,1),Внески!$E:$E,"&lt;"&amp;DATE($B$1,13,1))=0,"",SUMIFS(Внески!$D:$D,Внески!$B:$B,$A272,Внески!$E:$E,"&gt;="&amp;DATE($B$1,12,1),Внески!$E:$E,"&lt;"&amp;DATE($B$1,13,1))))</f>
        <v/>
      </c>
      <c r="P272">
        <f>IF(A272="","",SUM(D272:O272))</f>
        <v/>
      </c>
    </row>
    <row r="273">
      <c r="A273">
        <f>IF(Члени!A271="","",Члени!A271)</f>
        <v/>
      </c>
      <c r="B273">
        <f>IF(A273="","",Члени!B271&amp;" "&amp;Члени!C271)</f>
        <v/>
      </c>
      <c r="C273">
        <f>IF(A273="","",Члени!H271)</f>
        <v/>
      </c>
      <c r="D273">
        <f>IF($A273="","",IF(SUMIFS(Внески!$D:$D,Внески!$B:$B,$A273,Внески!$E:$E,"&gt;="&amp;DATE($B$1,1,1),Внески!$E:$E,"&lt;"&amp;DATE($B$1,2,1))=0,"",SUMIFS(Внески!$D:$D,Внески!$B:$B,$A273,Внески!$E:$E,"&gt;="&amp;DATE($B$1,1,1),Внески!$E:$E,"&lt;"&amp;DATE($B$1,2,1))))</f>
        <v/>
      </c>
      <c r="E273">
        <f>IF($A273="","",IF(SUMIFS(Внески!$D:$D,Внески!$B:$B,$A273,Внески!$E:$E,"&gt;="&amp;DATE($B$1,2,1),Внески!$E:$E,"&lt;"&amp;DATE($B$1,3,1))=0,"",SUMIFS(Внески!$D:$D,Внески!$B:$B,$A273,Внески!$E:$E,"&gt;="&amp;DATE($B$1,2,1),Внески!$E:$E,"&lt;"&amp;DATE($B$1,3,1))))</f>
        <v/>
      </c>
      <c r="F273">
        <f>IF($A273="","",IF(SUMIFS(Внески!$D:$D,Внески!$B:$B,$A273,Внески!$E:$E,"&gt;="&amp;DATE($B$1,3,1),Внески!$E:$E,"&lt;"&amp;DATE($B$1,4,1))=0,"",SUMIFS(Внески!$D:$D,Внески!$B:$B,$A273,Внески!$E:$E,"&gt;="&amp;DATE($B$1,3,1),Внески!$E:$E,"&lt;"&amp;DATE($B$1,4,1))))</f>
        <v/>
      </c>
      <c r="G273">
        <f>IF($A273="","",IF(SUMIFS(Внески!$D:$D,Внески!$B:$B,$A273,Внески!$E:$E,"&gt;="&amp;DATE($B$1,4,1),Внески!$E:$E,"&lt;"&amp;DATE($B$1,5,1))=0,"",SUMIFS(Внески!$D:$D,Внески!$B:$B,$A273,Внески!$E:$E,"&gt;="&amp;DATE($B$1,4,1),Внески!$E:$E,"&lt;"&amp;DATE($B$1,5,1))))</f>
        <v/>
      </c>
      <c r="H273">
        <f>IF($A273="","",IF(SUMIFS(Внески!$D:$D,Внески!$B:$B,$A273,Внески!$E:$E,"&gt;="&amp;DATE($B$1,5,1),Внески!$E:$E,"&lt;"&amp;DATE($B$1,6,1))=0,"",SUMIFS(Внески!$D:$D,Внески!$B:$B,$A273,Внески!$E:$E,"&gt;="&amp;DATE($B$1,5,1),Внески!$E:$E,"&lt;"&amp;DATE($B$1,6,1))))</f>
        <v/>
      </c>
      <c r="I273">
        <f>IF($A273="","",IF(SUMIFS(Внески!$D:$D,Внески!$B:$B,$A273,Внески!$E:$E,"&gt;="&amp;DATE($B$1,6,1),Внески!$E:$E,"&lt;"&amp;DATE($B$1,7,1))=0,"",SUMIFS(Внески!$D:$D,Внески!$B:$B,$A273,Внески!$E:$E,"&gt;="&amp;DATE($B$1,6,1),Внески!$E:$E,"&lt;"&amp;DATE($B$1,7,1))))</f>
        <v/>
      </c>
      <c r="J273">
        <f>IF($A273="","",IF(SUMIFS(Внески!$D:$D,Внески!$B:$B,$A273,Внески!$E:$E,"&gt;="&amp;DATE($B$1,7,1),Внески!$E:$E,"&lt;"&amp;DATE($B$1,8,1))=0,"",SUMIFS(Внески!$D:$D,Внески!$B:$B,$A273,Внески!$E:$E,"&gt;="&amp;DATE($B$1,7,1),Внески!$E:$E,"&lt;"&amp;DATE($B$1,8,1))))</f>
        <v/>
      </c>
      <c r="K273">
        <f>IF($A273="","",IF(SUMIFS(Внески!$D:$D,Внески!$B:$B,$A273,Внески!$E:$E,"&gt;="&amp;DATE($B$1,8,1),Внески!$E:$E,"&lt;"&amp;DATE($B$1,9,1))=0,"",SUMIFS(Внески!$D:$D,Внески!$B:$B,$A273,Внески!$E:$E,"&gt;="&amp;DATE($B$1,8,1),Внески!$E:$E,"&lt;"&amp;DATE($B$1,9,1))))</f>
        <v/>
      </c>
      <c r="L273">
        <f>IF($A273="","",IF(SUMIFS(Внески!$D:$D,Внески!$B:$B,$A273,Внески!$E:$E,"&gt;="&amp;DATE($B$1,9,1),Внески!$E:$E,"&lt;"&amp;DATE($B$1,10,1))=0,"",SUMIFS(Внески!$D:$D,Внески!$B:$B,$A273,Внески!$E:$E,"&gt;="&amp;DATE($B$1,9,1),Внески!$E:$E,"&lt;"&amp;DATE($B$1,10,1))))</f>
        <v/>
      </c>
      <c r="M273">
        <f>IF($A273="","",IF(SUMIFS(Внески!$D:$D,Внески!$B:$B,$A273,Внески!$E:$E,"&gt;="&amp;DATE($B$1,10,1),Внески!$E:$E,"&lt;"&amp;DATE($B$1,11,1))=0,"",SUMIFS(Внески!$D:$D,Внески!$B:$B,$A273,Внески!$E:$E,"&gt;="&amp;DATE($B$1,10,1),Внески!$E:$E,"&lt;"&amp;DATE($B$1,11,1))))</f>
        <v/>
      </c>
      <c r="N273">
        <f>IF($A273="","",IF(SUMIFS(Внески!$D:$D,Внески!$B:$B,$A273,Внески!$E:$E,"&gt;="&amp;DATE($B$1,11,1),Внески!$E:$E,"&lt;"&amp;DATE($B$1,12,1))=0,"",SUMIFS(Внески!$D:$D,Внески!$B:$B,$A273,Внески!$E:$E,"&gt;="&amp;DATE($B$1,11,1),Внески!$E:$E,"&lt;"&amp;DATE($B$1,12,1))))</f>
        <v/>
      </c>
      <c r="O273">
        <f>IF($A273="","",IF(SUMIFS(Внески!$D:$D,Внески!$B:$B,$A273,Внески!$E:$E,"&gt;="&amp;DATE($B$1,12,1),Внески!$E:$E,"&lt;"&amp;DATE($B$1,13,1))=0,"",SUMIFS(Внески!$D:$D,Внески!$B:$B,$A273,Внески!$E:$E,"&gt;="&amp;DATE($B$1,12,1),Внески!$E:$E,"&lt;"&amp;DATE($B$1,13,1))))</f>
        <v/>
      </c>
      <c r="P273">
        <f>IF(A273="","",SUM(D273:O273))</f>
        <v/>
      </c>
    </row>
    <row r="274">
      <c r="A274">
        <f>IF(Члени!A272="","",Члени!A272)</f>
        <v/>
      </c>
      <c r="B274">
        <f>IF(A274="","",Члени!B272&amp;" "&amp;Члени!C272)</f>
        <v/>
      </c>
      <c r="C274">
        <f>IF(A274="","",Члени!H272)</f>
        <v/>
      </c>
      <c r="D274">
        <f>IF($A274="","",IF(SUMIFS(Внески!$D:$D,Внески!$B:$B,$A274,Внески!$E:$E,"&gt;="&amp;DATE($B$1,1,1),Внески!$E:$E,"&lt;"&amp;DATE($B$1,2,1))=0,"",SUMIFS(Внески!$D:$D,Внески!$B:$B,$A274,Внески!$E:$E,"&gt;="&amp;DATE($B$1,1,1),Внески!$E:$E,"&lt;"&amp;DATE($B$1,2,1))))</f>
        <v/>
      </c>
      <c r="E274">
        <f>IF($A274="","",IF(SUMIFS(Внески!$D:$D,Внески!$B:$B,$A274,Внески!$E:$E,"&gt;="&amp;DATE($B$1,2,1),Внески!$E:$E,"&lt;"&amp;DATE($B$1,3,1))=0,"",SUMIFS(Внески!$D:$D,Внески!$B:$B,$A274,Внески!$E:$E,"&gt;="&amp;DATE($B$1,2,1),Внески!$E:$E,"&lt;"&amp;DATE($B$1,3,1))))</f>
        <v/>
      </c>
      <c r="F274">
        <f>IF($A274="","",IF(SUMIFS(Внески!$D:$D,Внески!$B:$B,$A274,Внески!$E:$E,"&gt;="&amp;DATE($B$1,3,1),Внески!$E:$E,"&lt;"&amp;DATE($B$1,4,1))=0,"",SUMIFS(Внески!$D:$D,Внески!$B:$B,$A274,Внески!$E:$E,"&gt;="&amp;DATE($B$1,3,1),Внески!$E:$E,"&lt;"&amp;DATE($B$1,4,1))))</f>
        <v/>
      </c>
      <c r="G274">
        <f>IF($A274="","",IF(SUMIFS(Внески!$D:$D,Внески!$B:$B,$A274,Внески!$E:$E,"&gt;="&amp;DATE($B$1,4,1),Внески!$E:$E,"&lt;"&amp;DATE($B$1,5,1))=0,"",SUMIFS(Внески!$D:$D,Внески!$B:$B,$A274,Внески!$E:$E,"&gt;="&amp;DATE($B$1,4,1),Внески!$E:$E,"&lt;"&amp;DATE($B$1,5,1))))</f>
        <v/>
      </c>
      <c r="H274">
        <f>IF($A274="","",IF(SUMIFS(Внески!$D:$D,Внески!$B:$B,$A274,Внески!$E:$E,"&gt;="&amp;DATE($B$1,5,1),Внески!$E:$E,"&lt;"&amp;DATE($B$1,6,1))=0,"",SUMIFS(Внески!$D:$D,Внески!$B:$B,$A274,Внески!$E:$E,"&gt;="&amp;DATE($B$1,5,1),Внески!$E:$E,"&lt;"&amp;DATE($B$1,6,1))))</f>
        <v/>
      </c>
      <c r="I274">
        <f>IF($A274="","",IF(SUMIFS(Внески!$D:$D,Внески!$B:$B,$A274,Внески!$E:$E,"&gt;="&amp;DATE($B$1,6,1),Внески!$E:$E,"&lt;"&amp;DATE($B$1,7,1))=0,"",SUMIFS(Внески!$D:$D,Внески!$B:$B,$A274,Внески!$E:$E,"&gt;="&amp;DATE($B$1,6,1),Внески!$E:$E,"&lt;"&amp;DATE($B$1,7,1))))</f>
        <v/>
      </c>
      <c r="J274">
        <f>IF($A274="","",IF(SUMIFS(Внески!$D:$D,Внески!$B:$B,$A274,Внески!$E:$E,"&gt;="&amp;DATE($B$1,7,1),Внески!$E:$E,"&lt;"&amp;DATE($B$1,8,1))=0,"",SUMIFS(Внески!$D:$D,Внески!$B:$B,$A274,Внески!$E:$E,"&gt;="&amp;DATE($B$1,7,1),Внески!$E:$E,"&lt;"&amp;DATE($B$1,8,1))))</f>
        <v/>
      </c>
      <c r="K274">
        <f>IF($A274="","",IF(SUMIFS(Внески!$D:$D,Внески!$B:$B,$A274,Внески!$E:$E,"&gt;="&amp;DATE($B$1,8,1),Внески!$E:$E,"&lt;"&amp;DATE($B$1,9,1))=0,"",SUMIFS(Внески!$D:$D,Внески!$B:$B,$A274,Внески!$E:$E,"&gt;="&amp;DATE($B$1,8,1),Внески!$E:$E,"&lt;"&amp;DATE($B$1,9,1))))</f>
        <v/>
      </c>
      <c r="L274">
        <f>IF($A274="","",IF(SUMIFS(Внески!$D:$D,Внески!$B:$B,$A274,Внески!$E:$E,"&gt;="&amp;DATE($B$1,9,1),Внески!$E:$E,"&lt;"&amp;DATE($B$1,10,1))=0,"",SUMIFS(Внески!$D:$D,Внески!$B:$B,$A274,Внески!$E:$E,"&gt;="&amp;DATE($B$1,9,1),Внески!$E:$E,"&lt;"&amp;DATE($B$1,10,1))))</f>
        <v/>
      </c>
      <c r="M274">
        <f>IF($A274="","",IF(SUMIFS(Внески!$D:$D,Внески!$B:$B,$A274,Внески!$E:$E,"&gt;="&amp;DATE($B$1,10,1),Внески!$E:$E,"&lt;"&amp;DATE($B$1,11,1))=0,"",SUMIFS(Внески!$D:$D,Внески!$B:$B,$A274,Внески!$E:$E,"&gt;="&amp;DATE($B$1,10,1),Внески!$E:$E,"&lt;"&amp;DATE($B$1,11,1))))</f>
        <v/>
      </c>
      <c r="N274">
        <f>IF($A274="","",IF(SUMIFS(Внески!$D:$D,Внески!$B:$B,$A274,Внески!$E:$E,"&gt;="&amp;DATE($B$1,11,1),Внески!$E:$E,"&lt;"&amp;DATE($B$1,12,1))=0,"",SUMIFS(Внески!$D:$D,Внески!$B:$B,$A274,Внески!$E:$E,"&gt;="&amp;DATE($B$1,11,1),Внески!$E:$E,"&lt;"&amp;DATE($B$1,12,1))))</f>
        <v/>
      </c>
      <c r="O274">
        <f>IF($A274="","",IF(SUMIFS(Внески!$D:$D,Внески!$B:$B,$A274,Внески!$E:$E,"&gt;="&amp;DATE($B$1,12,1),Внески!$E:$E,"&lt;"&amp;DATE($B$1,13,1))=0,"",SUMIFS(Внески!$D:$D,Внески!$B:$B,$A274,Внески!$E:$E,"&gt;="&amp;DATE($B$1,12,1),Внески!$E:$E,"&lt;"&amp;DATE($B$1,13,1))))</f>
        <v/>
      </c>
      <c r="P274">
        <f>IF(A274="","",SUM(D274:O274))</f>
        <v/>
      </c>
    </row>
    <row r="275">
      <c r="A275">
        <f>IF(Члени!A273="","",Члени!A273)</f>
        <v/>
      </c>
      <c r="B275">
        <f>IF(A275="","",Члени!B273&amp;" "&amp;Члени!C273)</f>
        <v/>
      </c>
      <c r="C275">
        <f>IF(A275="","",Члени!H273)</f>
        <v/>
      </c>
      <c r="D275">
        <f>IF($A275="","",IF(SUMIFS(Внески!$D:$D,Внески!$B:$B,$A275,Внески!$E:$E,"&gt;="&amp;DATE($B$1,1,1),Внески!$E:$E,"&lt;"&amp;DATE($B$1,2,1))=0,"",SUMIFS(Внески!$D:$D,Внески!$B:$B,$A275,Внески!$E:$E,"&gt;="&amp;DATE($B$1,1,1),Внески!$E:$E,"&lt;"&amp;DATE($B$1,2,1))))</f>
        <v/>
      </c>
      <c r="E275">
        <f>IF($A275="","",IF(SUMIFS(Внески!$D:$D,Внески!$B:$B,$A275,Внески!$E:$E,"&gt;="&amp;DATE($B$1,2,1),Внески!$E:$E,"&lt;"&amp;DATE($B$1,3,1))=0,"",SUMIFS(Внески!$D:$D,Внески!$B:$B,$A275,Внески!$E:$E,"&gt;="&amp;DATE($B$1,2,1),Внески!$E:$E,"&lt;"&amp;DATE($B$1,3,1))))</f>
        <v/>
      </c>
      <c r="F275">
        <f>IF($A275="","",IF(SUMIFS(Внески!$D:$D,Внески!$B:$B,$A275,Внески!$E:$E,"&gt;="&amp;DATE($B$1,3,1),Внески!$E:$E,"&lt;"&amp;DATE($B$1,4,1))=0,"",SUMIFS(Внески!$D:$D,Внески!$B:$B,$A275,Внески!$E:$E,"&gt;="&amp;DATE($B$1,3,1),Внески!$E:$E,"&lt;"&amp;DATE($B$1,4,1))))</f>
        <v/>
      </c>
      <c r="G275">
        <f>IF($A275="","",IF(SUMIFS(Внески!$D:$D,Внески!$B:$B,$A275,Внески!$E:$E,"&gt;="&amp;DATE($B$1,4,1),Внески!$E:$E,"&lt;"&amp;DATE($B$1,5,1))=0,"",SUMIFS(Внески!$D:$D,Внески!$B:$B,$A275,Внески!$E:$E,"&gt;="&amp;DATE($B$1,4,1),Внески!$E:$E,"&lt;"&amp;DATE($B$1,5,1))))</f>
        <v/>
      </c>
      <c r="H275">
        <f>IF($A275="","",IF(SUMIFS(Внески!$D:$D,Внески!$B:$B,$A275,Внески!$E:$E,"&gt;="&amp;DATE($B$1,5,1),Внески!$E:$E,"&lt;"&amp;DATE($B$1,6,1))=0,"",SUMIFS(Внески!$D:$D,Внески!$B:$B,$A275,Внески!$E:$E,"&gt;="&amp;DATE($B$1,5,1),Внески!$E:$E,"&lt;"&amp;DATE($B$1,6,1))))</f>
        <v/>
      </c>
      <c r="I275">
        <f>IF($A275="","",IF(SUMIFS(Внески!$D:$D,Внески!$B:$B,$A275,Внески!$E:$E,"&gt;="&amp;DATE($B$1,6,1),Внески!$E:$E,"&lt;"&amp;DATE($B$1,7,1))=0,"",SUMIFS(Внески!$D:$D,Внески!$B:$B,$A275,Внески!$E:$E,"&gt;="&amp;DATE($B$1,6,1),Внески!$E:$E,"&lt;"&amp;DATE($B$1,7,1))))</f>
        <v/>
      </c>
      <c r="J275">
        <f>IF($A275="","",IF(SUMIFS(Внески!$D:$D,Внески!$B:$B,$A275,Внески!$E:$E,"&gt;="&amp;DATE($B$1,7,1),Внески!$E:$E,"&lt;"&amp;DATE($B$1,8,1))=0,"",SUMIFS(Внески!$D:$D,Внески!$B:$B,$A275,Внески!$E:$E,"&gt;="&amp;DATE($B$1,7,1),Внески!$E:$E,"&lt;"&amp;DATE($B$1,8,1))))</f>
        <v/>
      </c>
      <c r="K275">
        <f>IF($A275="","",IF(SUMIFS(Внески!$D:$D,Внески!$B:$B,$A275,Внески!$E:$E,"&gt;="&amp;DATE($B$1,8,1),Внески!$E:$E,"&lt;"&amp;DATE($B$1,9,1))=0,"",SUMIFS(Внески!$D:$D,Внески!$B:$B,$A275,Внески!$E:$E,"&gt;="&amp;DATE($B$1,8,1),Внески!$E:$E,"&lt;"&amp;DATE($B$1,9,1))))</f>
        <v/>
      </c>
      <c r="L275">
        <f>IF($A275="","",IF(SUMIFS(Внески!$D:$D,Внески!$B:$B,$A275,Внески!$E:$E,"&gt;="&amp;DATE($B$1,9,1),Внески!$E:$E,"&lt;"&amp;DATE($B$1,10,1))=0,"",SUMIFS(Внески!$D:$D,Внески!$B:$B,$A275,Внески!$E:$E,"&gt;="&amp;DATE($B$1,9,1),Внески!$E:$E,"&lt;"&amp;DATE($B$1,10,1))))</f>
        <v/>
      </c>
      <c r="M275">
        <f>IF($A275="","",IF(SUMIFS(Внески!$D:$D,Внески!$B:$B,$A275,Внески!$E:$E,"&gt;="&amp;DATE($B$1,10,1),Внески!$E:$E,"&lt;"&amp;DATE($B$1,11,1))=0,"",SUMIFS(Внески!$D:$D,Внески!$B:$B,$A275,Внески!$E:$E,"&gt;="&amp;DATE($B$1,10,1),Внески!$E:$E,"&lt;"&amp;DATE($B$1,11,1))))</f>
        <v/>
      </c>
      <c r="N275">
        <f>IF($A275="","",IF(SUMIFS(Внески!$D:$D,Внески!$B:$B,$A275,Внески!$E:$E,"&gt;="&amp;DATE($B$1,11,1),Внески!$E:$E,"&lt;"&amp;DATE($B$1,12,1))=0,"",SUMIFS(Внески!$D:$D,Внески!$B:$B,$A275,Внески!$E:$E,"&gt;="&amp;DATE($B$1,11,1),Внески!$E:$E,"&lt;"&amp;DATE($B$1,12,1))))</f>
        <v/>
      </c>
      <c r="O275">
        <f>IF($A275="","",IF(SUMIFS(Внески!$D:$D,Внески!$B:$B,$A275,Внески!$E:$E,"&gt;="&amp;DATE($B$1,12,1),Внески!$E:$E,"&lt;"&amp;DATE($B$1,13,1))=0,"",SUMIFS(Внески!$D:$D,Внески!$B:$B,$A275,Внески!$E:$E,"&gt;="&amp;DATE($B$1,12,1),Внески!$E:$E,"&lt;"&amp;DATE($B$1,13,1))))</f>
        <v/>
      </c>
      <c r="P275">
        <f>IF(A275="","",SUM(D275:O275))</f>
        <v/>
      </c>
    </row>
    <row r="276">
      <c r="A276">
        <f>IF(Члени!A274="","",Члени!A274)</f>
        <v/>
      </c>
      <c r="B276">
        <f>IF(A276="","",Члени!B274&amp;" "&amp;Члени!C274)</f>
        <v/>
      </c>
      <c r="C276">
        <f>IF(A276="","",Члени!H274)</f>
        <v/>
      </c>
      <c r="D276">
        <f>IF($A276="","",IF(SUMIFS(Внески!$D:$D,Внески!$B:$B,$A276,Внески!$E:$E,"&gt;="&amp;DATE($B$1,1,1),Внески!$E:$E,"&lt;"&amp;DATE($B$1,2,1))=0,"",SUMIFS(Внески!$D:$D,Внески!$B:$B,$A276,Внески!$E:$E,"&gt;="&amp;DATE($B$1,1,1),Внески!$E:$E,"&lt;"&amp;DATE($B$1,2,1))))</f>
        <v/>
      </c>
      <c r="E276">
        <f>IF($A276="","",IF(SUMIFS(Внески!$D:$D,Внески!$B:$B,$A276,Внески!$E:$E,"&gt;="&amp;DATE($B$1,2,1),Внески!$E:$E,"&lt;"&amp;DATE($B$1,3,1))=0,"",SUMIFS(Внески!$D:$D,Внески!$B:$B,$A276,Внески!$E:$E,"&gt;="&amp;DATE($B$1,2,1),Внески!$E:$E,"&lt;"&amp;DATE($B$1,3,1))))</f>
        <v/>
      </c>
      <c r="F276">
        <f>IF($A276="","",IF(SUMIFS(Внески!$D:$D,Внески!$B:$B,$A276,Внески!$E:$E,"&gt;="&amp;DATE($B$1,3,1),Внески!$E:$E,"&lt;"&amp;DATE($B$1,4,1))=0,"",SUMIFS(Внески!$D:$D,Внески!$B:$B,$A276,Внески!$E:$E,"&gt;="&amp;DATE($B$1,3,1),Внески!$E:$E,"&lt;"&amp;DATE($B$1,4,1))))</f>
        <v/>
      </c>
      <c r="G276">
        <f>IF($A276="","",IF(SUMIFS(Внески!$D:$D,Внески!$B:$B,$A276,Внески!$E:$E,"&gt;="&amp;DATE($B$1,4,1),Внески!$E:$E,"&lt;"&amp;DATE($B$1,5,1))=0,"",SUMIFS(Внески!$D:$D,Внески!$B:$B,$A276,Внески!$E:$E,"&gt;="&amp;DATE($B$1,4,1),Внески!$E:$E,"&lt;"&amp;DATE($B$1,5,1))))</f>
        <v/>
      </c>
      <c r="H276">
        <f>IF($A276="","",IF(SUMIFS(Внески!$D:$D,Внески!$B:$B,$A276,Внески!$E:$E,"&gt;="&amp;DATE($B$1,5,1),Внески!$E:$E,"&lt;"&amp;DATE($B$1,6,1))=0,"",SUMIFS(Внески!$D:$D,Внески!$B:$B,$A276,Внески!$E:$E,"&gt;="&amp;DATE($B$1,5,1),Внески!$E:$E,"&lt;"&amp;DATE($B$1,6,1))))</f>
        <v/>
      </c>
      <c r="I276">
        <f>IF($A276="","",IF(SUMIFS(Внески!$D:$D,Внески!$B:$B,$A276,Внески!$E:$E,"&gt;="&amp;DATE($B$1,6,1),Внески!$E:$E,"&lt;"&amp;DATE($B$1,7,1))=0,"",SUMIFS(Внески!$D:$D,Внески!$B:$B,$A276,Внески!$E:$E,"&gt;="&amp;DATE($B$1,6,1),Внески!$E:$E,"&lt;"&amp;DATE($B$1,7,1))))</f>
        <v/>
      </c>
      <c r="J276">
        <f>IF($A276="","",IF(SUMIFS(Внески!$D:$D,Внески!$B:$B,$A276,Внески!$E:$E,"&gt;="&amp;DATE($B$1,7,1),Внески!$E:$E,"&lt;"&amp;DATE($B$1,8,1))=0,"",SUMIFS(Внески!$D:$D,Внески!$B:$B,$A276,Внески!$E:$E,"&gt;="&amp;DATE($B$1,7,1),Внески!$E:$E,"&lt;"&amp;DATE($B$1,8,1))))</f>
        <v/>
      </c>
      <c r="K276">
        <f>IF($A276="","",IF(SUMIFS(Внески!$D:$D,Внески!$B:$B,$A276,Внески!$E:$E,"&gt;="&amp;DATE($B$1,8,1),Внески!$E:$E,"&lt;"&amp;DATE($B$1,9,1))=0,"",SUMIFS(Внески!$D:$D,Внески!$B:$B,$A276,Внески!$E:$E,"&gt;="&amp;DATE($B$1,8,1),Внески!$E:$E,"&lt;"&amp;DATE($B$1,9,1))))</f>
        <v/>
      </c>
      <c r="L276">
        <f>IF($A276="","",IF(SUMIFS(Внески!$D:$D,Внески!$B:$B,$A276,Внески!$E:$E,"&gt;="&amp;DATE($B$1,9,1),Внески!$E:$E,"&lt;"&amp;DATE($B$1,10,1))=0,"",SUMIFS(Внески!$D:$D,Внески!$B:$B,$A276,Внески!$E:$E,"&gt;="&amp;DATE($B$1,9,1),Внески!$E:$E,"&lt;"&amp;DATE($B$1,10,1))))</f>
        <v/>
      </c>
      <c r="M276">
        <f>IF($A276="","",IF(SUMIFS(Внески!$D:$D,Внески!$B:$B,$A276,Внески!$E:$E,"&gt;="&amp;DATE($B$1,10,1),Внески!$E:$E,"&lt;"&amp;DATE($B$1,11,1))=0,"",SUMIFS(Внески!$D:$D,Внески!$B:$B,$A276,Внески!$E:$E,"&gt;="&amp;DATE($B$1,10,1),Внески!$E:$E,"&lt;"&amp;DATE($B$1,11,1))))</f>
        <v/>
      </c>
      <c r="N276">
        <f>IF($A276="","",IF(SUMIFS(Внески!$D:$D,Внески!$B:$B,$A276,Внески!$E:$E,"&gt;="&amp;DATE($B$1,11,1),Внески!$E:$E,"&lt;"&amp;DATE($B$1,12,1))=0,"",SUMIFS(Внески!$D:$D,Внески!$B:$B,$A276,Внески!$E:$E,"&gt;="&amp;DATE($B$1,11,1),Внески!$E:$E,"&lt;"&amp;DATE($B$1,12,1))))</f>
        <v/>
      </c>
      <c r="O276">
        <f>IF($A276="","",IF(SUMIFS(Внески!$D:$D,Внески!$B:$B,$A276,Внески!$E:$E,"&gt;="&amp;DATE($B$1,12,1),Внески!$E:$E,"&lt;"&amp;DATE($B$1,13,1))=0,"",SUMIFS(Внески!$D:$D,Внески!$B:$B,$A276,Внески!$E:$E,"&gt;="&amp;DATE($B$1,12,1),Внески!$E:$E,"&lt;"&amp;DATE($B$1,13,1))))</f>
        <v/>
      </c>
      <c r="P276">
        <f>IF(A276="","",SUM(D276:O276))</f>
        <v/>
      </c>
    </row>
    <row r="277">
      <c r="A277">
        <f>IF(Члени!A275="","",Члени!A275)</f>
        <v/>
      </c>
      <c r="B277">
        <f>IF(A277="","",Члени!B275&amp;" "&amp;Члени!C275)</f>
        <v/>
      </c>
      <c r="C277">
        <f>IF(A277="","",Члени!H275)</f>
        <v/>
      </c>
      <c r="D277">
        <f>IF($A277="","",IF(SUMIFS(Внески!$D:$D,Внески!$B:$B,$A277,Внески!$E:$E,"&gt;="&amp;DATE($B$1,1,1),Внески!$E:$E,"&lt;"&amp;DATE($B$1,2,1))=0,"",SUMIFS(Внески!$D:$D,Внески!$B:$B,$A277,Внески!$E:$E,"&gt;="&amp;DATE($B$1,1,1),Внески!$E:$E,"&lt;"&amp;DATE($B$1,2,1))))</f>
        <v/>
      </c>
      <c r="E277">
        <f>IF($A277="","",IF(SUMIFS(Внески!$D:$D,Внески!$B:$B,$A277,Внески!$E:$E,"&gt;="&amp;DATE($B$1,2,1),Внески!$E:$E,"&lt;"&amp;DATE($B$1,3,1))=0,"",SUMIFS(Внески!$D:$D,Внески!$B:$B,$A277,Внески!$E:$E,"&gt;="&amp;DATE($B$1,2,1),Внески!$E:$E,"&lt;"&amp;DATE($B$1,3,1))))</f>
        <v/>
      </c>
      <c r="F277">
        <f>IF($A277="","",IF(SUMIFS(Внески!$D:$D,Внески!$B:$B,$A277,Внески!$E:$E,"&gt;="&amp;DATE($B$1,3,1),Внески!$E:$E,"&lt;"&amp;DATE($B$1,4,1))=0,"",SUMIFS(Внески!$D:$D,Внески!$B:$B,$A277,Внески!$E:$E,"&gt;="&amp;DATE($B$1,3,1),Внески!$E:$E,"&lt;"&amp;DATE($B$1,4,1))))</f>
        <v/>
      </c>
      <c r="G277">
        <f>IF($A277="","",IF(SUMIFS(Внески!$D:$D,Внески!$B:$B,$A277,Внески!$E:$E,"&gt;="&amp;DATE($B$1,4,1),Внески!$E:$E,"&lt;"&amp;DATE($B$1,5,1))=0,"",SUMIFS(Внески!$D:$D,Внески!$B:$B,$A277,Внески!$E:$E,"&gt;="&amp;DATE($B$1,4,1),Внески!$E:$E,"&lt;"&amp;DATE($B$1,5,1))))</f>
        <v/>
      </c>
      <c r="H277">
        <f>IF($A277="","",IF(SUMIFS(Внески!$D:$D,Внески!$B:$B,$A277,Внески!$E:$E,"&gt;="&amp;DATE($B$1,5,1),Внески!$E:$E,"&lt;"&amp;DATE($B$1,6,1))=0,"",SUMIFS(Внески!$D:$D,Внески!$B:$B,$A277,Внески!$E:$E,"&gt;="&amp;DATE($B$1,5,1),Внески!$E:$E,"&lt;"&amp;DATE($B$1,6,1))))</f>
        <v/>
      </c>
      <c r="I277">
        <f>IF($A277="","",IF(SUMIFS(Внески!$D:$D,Внески!$B:$B,$A277,Внески!$E:$E,"&gt;="&amp;DATE($B$1,6,1),Внески!$E:$E,"&lt;"&amp;DATE($B$1,7,1))=0,"",SUMIFS(Внески!$D:$D,Внески!$B:$B,$A277,Внески!$E:$E,"&gt;="&amp;DATE($B$1,6,1),Внески!$E:$E,"&lt;"&amp;DATE($B$1,7,1))))</f>
        <v/>
      </c>
      <c r="J277">
        <f>IF($A277="","",IF(SUMIFS(Внески!$D:$D,Внески!$B:$B,$A277,Внески!$E:$E,"&gt;="&amp;DATE($B$1,7,1),Внески!$E:$E,"&lt;"&amp;DATE($B$1,8,1))=0,"",SUMIFS(Внески!$D:$D,Внески!$B:$B,$A277,Внески!$E:$E,"&gt;="&amp;DATE($B$1,7,1),Внески!$E:$E,"&lt;"&amp;DATE($B$1,8,1))))</f>
        <v/>
      </c>
      <c r="K277">
        <f>IF($A277="","",IF(SUMIFS(Внески!$D:$D,Внески!$B:$B,$A277,Внески!$E:$E,"&gt;="&amp;DATE($B$1,8,1),Внески!$E:$E,"&lt;"&amp;DATE($B$1,9,1))=0,"",SUMIFS(Внески!$D:$D,Внески!$B:$B,$A277,Внески!$E:$E,"&gt;="&amp;DATE($B$1,8,1),Внески!$E:$E,"&lt;"&amp;DATE($B$1,9,1))))</f>
        <v/>
      </c>
      <c r="L277">
        <f>IF($A277="","",IF(SUMIFS(Внески!$D:$D,Внески!$B:$B,$A277,Внески!$E:$E,"&gt;="&amp;DATE($B$1,9,1),Внески!$E:$E,"&lt;"&amp;DATE($B$1,10,1))=0,"",SUMIFS(Внески!$D:$D,Внески!$B:$B,$A277,Внески!$E:$E,"&gt;="&amp;DATE($B$1,9,1),Внески!$E:$E,"&lt;"&amp;DATE($B$1,10,1))))</f>
        <v/>
      </c>
      <c r="M277">
        <f>IF($A277="","",IF(SUMIFS(Внески!$D:$D,Внески!$B:$B,$A277,Внески!$E:$E,"&gt;="&amp;DATE($B$1,10,1),Внески!$E:$E,"&lt;"&amp;DATE($B$1,11,1))=0,"",SUMIFS(Внески!$D:$D,Внески!$B:$B,$A277,Внески!$E:$E,"&gt;="&amp;DATE($B$1,10,1),Внески!$E:$E,"&lt;"&amp;DATE($B$1,11,1))))</f>
        <v/>
      </c>
      <c r="N277">
        <f>IF($A277="","",IF(SUMIFS(Внески!$D:$D,Внески!$B:$B,$A277,Внески!$E:$E,"&gt;="&amp;DATE($B$1,11,1),Внески!$E:$E,"&lt;"&amp;DATE($B$1,12,1))=0,"",SUMIFS(Внески!$D:$D,Внески!$B:$B,$A277,Внески!$E:$E,"&gt;="&amp;DATE($B$1,11,1),Внески!$E:$E,"&lt;"&amp;DATE($B$1,12,1))))</f>
        <v/>
      </c>
      <c r="O277">
        <f>IF($A277="","",IF(SUMIFS(Внески!$D:$D,Внески!$B:$B,$A277,Внески!$E:$E,"&gt;="&amp;DATE($B$1,12,1),Внески!$E:$E,"&lt;"&amp;DATE($B$1,13,1))=0,"",SUMIFS(Внески!$D:$D,Внески!$B:$B,$A277,Внески!$E:$E,"&gt;="&amp;DATE($B$1,12,1),Внески!$E:$E,"&lt;"&amp;DATE($B$1,13,1))))</f>
        <v/>
      </c>
      <c r="P277">
        <f>IF(A277="","",SUM(D277:O277))</f>
        <v/>
      </c>
    </row>
    <row r="278">
      <c r="A278">
        <f>IF(Члени!A276="","",Члени!A276)</f>
        <v/>
      </c>
      <c r="B278">
        <f>IF(A278="","",Члени!B276&amp;" "&amp;Члени!C276)</f>
        <v/>
      </c>
      <c r="C278">
        <f>IF(A278="","",Члени!H276)</f>
        <v/>
      </c>
      <c r="D278">
        <f>IF($A278="","",IF(SUMIFS(Внески!$D:$D,Внески!$B:$B,$A278,Внески!$E:$E,"&gt;="&amp;DATE($B$1,1,1),Внески!$E:$E,"&lt;"&amp;DATE($B$1,2,1))=0,"",SUMIFS(Внески!$D:$D,Внески!$B:$B,$A278,Внески!$E:$E,"&gt;="&amp;DATE($B$1,1,1),Внески!$E:$E,"&lt;"&amp;DATE($B$1,2,1))))</f>
        <v/>
      </c>
      <c r="E278">
        <f>IF($A278="","",IF(SUMIFS(Внески!$D:$D,Внески!$B:$B,$A278,Внески!$E:$E,"&gt;="&amp;DATE($B$1,2,1),Внески!$E:$E,"&lt;"&amp;DATE($B$1,3,1))=0,"",SUMIFS(Внески!$D:$D,Внески!$B:$B,$A278,Внески!$E:$E,"&gt;="&amp;DATE($B$1,2,1),Внески!$E:$E,"&lt;"&amp;DATE($B$1,3,1))))</f>
        <v/>
      </c>
      <c r="F278">
        <f>IF($A278="","",IF(SUMIFS(Внески!$D:$D,Внески!$B:$B,$A278,Внески!$E:$E,"&gt;="&amp;DATE($B$1,3,1),Внески!$E:$E,"&lt;"&amp;DATE($B$1,4,1))=0,"",SUMIFS(Внески!$D:$D,Внески!$B:$B,$A278,Внески!$E:$E,"&gt;="&amp;DATE($B$1,3,1),Внески!$E:$E,"&lt;"&amp;DATE($B$1,4,1))))</f>
        <v/>
      </c>
      <c r="G278">
        <f>IF($A278="","",IF(SUMIFS(Внески!$D:$D,Внески!$B:$B,$A278,Внески!$E:$E,"&gt;="&amp;DATE($B$1,4,1),Внески!$E:$E,"&lt;"&amp;DATE($B$1,5,1))=0,"",SUMIFS(Внески!$D:$D,Внески!$B:$B,$A278,Внески!$E:$E,"&gt;="&amp;DATE($B$1,4,1),Внески!$E:$E,"&lt;"&amp;DATE($B$1,5,1))))</f>
        <v/>
      </c>
      <c r="H278">
        <f>IF($A278="","",IF(SUMIFS(Внески!$D:$D,Внески!$B:$B,$A278,Внески!$E:$E,"&gt;="&amp;DATE($B$1,5,1),Внески!$E:$E,"&lt;"&amp;DATE($B$1,6,1))=0,"",SUMIFS(Внески!$D:$D,Внески!$B:$B,$A278,Внески!$E:$E,"&gt;="&amp;DATE($B$1,5,1),Внески!$E:$E,"&lt;"&amp;DATE($B$1,6,1))))</f>
        <v/>
      </c>
      <c r="I278">
        <f>IF($A278="","",IF(SUMIFS(Внески!$D:$D,Внески!$B:$B,$A278,Внески!$E:$E,"&gt;="&amp;DATE($B$1,6,1),Внески!$E:$E,"&lt;"&amp;DATE($B$1,7,1))=0,"",SUMIFS(Внески!$D:$D,Внески!$B:$B,$A278,Внески!$E:$E,"&gt;="&amp;DATE($B$1,6,1),Внески!$E:$E,"&lt;"&amp;DATE($B$1,7,1))))</f>
        <v/>
      </c>
      <c r="J278">
        <f>IF($A278="","",IF(SUMIFS(Внески!$D:$D,Внески!$B:$B,$A278,Внески!$E:$E,"&gt;="&amp;DATE($B$1,7,1),Внески!$E:$E,"&lt;"&amp;DATE($B$1,8,1))=0,"",SUMIFS(Внески!$D:$D,Внески!$B:$B,$A278,Внески!$E:$E,"&gt;="&amp;DATE($B$1,7,1),Внески!$E:$E,"&lt;"&amp;DATE($B$1,8,1))))</f>
        <v/>
      </c>
      <c r="K278">
        <f>IF($A278="","",IF(SUMIFS(Внески!$D:$D,Внески!$B:$B,$A278,Внески!$E:$E,"&gt;="&amp;DATE($B$1,8,1),Внески!$E:$E,"&lt;"&amp;DATE($B$1,9,1))=0,"",SUMIFS(Внески!$D:$D,Внески!$B:$B,$A278,Внески!$E:$E,"&gt;="&amp;DATE($B$1,8,1),Внески!$E:$E,"&lt;"&amp;DATE($B$1,9,1))))</f>
        <v/>
      </c>
      <c r="L278">
        <f>IF($A278="","",IF(SUMIFS(Внески!$D:$D,Внески!$B:$B,$A278,Внески!$E:$E,"&gt;="&amp;DATE($B$1,9,1),Внески!$E:$E,"&lt;"&amp;DATE($B$1,10,1))=0,"",SUMIFS(Внески!$D:$D,Внески!$B:$B,$A278,Внески!$E:$E,"&gt;="&amp;DATE($B$1,9,1),Внески!$E:$E,"&lt;"&amp;DATE($B$1,10,1))))</f>
        <v/>
      </c>
      <c r="M278">
        <f>IF($A278="","",IF(SUMIFS(Внески!$D:$D,Внески!$B:$B,$A278,Внески!$E:$E,"&gt;="&amp;DATE($B$1,10,1),Внески!$E:$E,"&lt;"&amp;DATE($B$1,11,1))=0,"",SUMIFS(Внески!$D:$D,Внески!$B:$B,$A278,Внески!$E:$E,"&gt;="&amp;DATE($B$1,10,1),Внески!$E:$E,"&lt;"&amp;DATE($B$1,11,1))))</f>
        <v/>
      </c>
      <c r="N278">
        <f>IF($A278="","",IF(SUMIFS(Внески!$D:$D,Внески!$B:$B,$A278,Внески!$E:$E,"&gt;="&amp;DATE($B$1,11,1),Внески!$E:$E,"&lt;"&amp;DATE($B$1,12,1))=0,"",SUMIFS(Внески!$D:$D,Внески!$B:$B,$A278,Внески!$E:$E,"&gt;="&amp;DATE($B$1,11,1),Внески!$E:$E,"&lt;"&amp;DATE($B$1,12,1))))</f>
        <v/>
      </c>
      <c r="O278">
        <f>IF($A278="","",IF(SUMIFS(Внески!$D:$D,Внески!$B:$B,$A278,Внески!$E:$E,"&gt;="&amp;DATE($B$1,12,1),Внески!$E:$E,"&lt;"&amp;DATE($B$1,13,1))=0,"",SUMIFS(Внески!$D:$D,Внески!$B:$B,$A278,Внески!$E:$E,"&gt;="&amp;DATE($B$1,12,1),Внески!$E:$E,"&lt;"&amp;DATE($B$1,13,1))))</f>
        <v/>
      </c>
      <c r="P278">
        <f>IF(A278="","",SUM(D278:O278))</f>
        <v/>
      </c>
    </row>
    <row r="279">
      <c r="A279">
        <f>IF(Члени!A277="","",Члени!A277)</f>
        <v/>
      </c>
      <c r="B279">
        <f>IF(A279="","",Члени!B277&amp;" "&amp;Члени!C277)</f>
        <v/>
      </c>
      <c r="C279">
        <f>IF(A279="","",Члени!H277)</f>
        <v/>
      </c>
      <c r="D279">
        <f>IF($A279="","",IF(SUMIFS(Внески!$D:$D,Внески!$B:$B,$A279,Внески!$E:$E,"&gt;="&amp;DATE($B$1,1,1),Внески!$E:$E,"&lt;"&amp;DATE($B$1,2,1))=0,"",SUMIFS(Внески!$D:$D,Внески!$B:$B,$A279,Внески!$E:$E,"&gt;="&amp;DATE($B$1,1,1),Внески!$E:$E,"&lt;"&amp;DATE($B$1,2,1))))</f>
        <v/>
      </c>
      <c r="E279">
        <f>IF($A279="","",IF(SUMIFS(Внески!$D:$D,Внески!$B:$B,$A279,Внески!$E:$E,"&gt;="&amp;DATE($B$1,2,1),Внески!$E:$E,"&lt;"&amp;DATE($B$1,3,1))=0,"",SUMIFS(Внески!$D:$D,Внески!$B:$B,$A279,Внески!$E:$E,"&gt;="&amp;DATE($B$1,2,1),Внески!$E:$E,"&lt;"&amp;DATE($B$1,3,1))))</f>
        <v/>
      </c>
      <c r="F279">
        <f>IF($A279="","",IF(SUMIFS(Внески!$D:$D,Внески!$B:$B,$A279,Внески!$E:$E,"&gt;="&amp;DATE($B$1,3,1),Внески!$E:$E,"&lt;"&amp;DATE($B$1,4,1))=0,"",SUMIFS(Внески!$D:$D,Внески!$B:$B,$A279,Внески!$E:$E,"&gt;="&amp;DATE($B$1,3,1),Внески!$E:$E,"&lt;"&amp;DATE($B$1,4,1))))</f>
        <v/>
      </c>
      <c r="G279">
        <f>IF($A279="","",IF(SUMIFS(Внески!$D:$D,Внески!$B:$B,$A279,Внески!$E:$E,"&gt;="&amp;DATE($B$1,4,1),Внески!$E:$E,"&lt;"&amp;DATE($B$1,5,1))=0,"",SUMIFS(Внески!$D:$D,Внески!$B:$B,$A279,Внески!$E:$E,"&gt;="&amp;DATE($B$1,4,1),Внески!$E:$E,"&lt;"&amp;DATE($B$1,5,1))))</f>
        <v/>
      </c>
      <c r="H279">
        <f>IF($A279="","",IF(SUMIFS(Внески!$D:$D,Внески!$B:$B,$A279,Внески!$E:$E,"&gt;="&amp;DATE($B$1,5,1),Внески!$E:$E,"&lt;"&amp;DATE($B$1,6,1))=0,"",SUMIFS(Внески!$D:$D,Внески!$B:$B,$A279,Внески!$E:$E,"&gt;="&amp;DATE($B$1,5,1),Внески!$E:$E,"&lt;"&amp;DATE($B$1,6,1))))</f>
        <v/>
      </c>
      <c r="I279">
        <f>IF($A279="","",IF(SUMIFS(Внески!$D:$D,Внески!$B:$B,$A279,Внески!$E:$E,"&gt;="&amp;DATE($B$1,6,1),Внески!$E:$E,"&lt;"&amp;DATE($B$1,7,1))=0,"",SUMIFS(Внески!$D:$D,Внески!$B:$B,$A279,Внески!$E:$E,"&gt;="&amp;DATE($B$1,6,1),Внески!$E:$E,"&lt;"&amp;DATE($B$1,7,1))))</f>
        <v/>
      </c>
      <c r="J279">
        <f>IF($A279="","",IF(SUMIFS(Внески!$D:$D,Внески!$B:$B,$A279,Внески!$E:$E,"&gt;="&amp;DATE($B$1,7,1),Внески!$E:$E,"&lt;"&amp;DATE($B$1,8,1))=0,"",SUMIFS(Внески!$D:$D,Внески!$B:$B,$A279,Внески!$E:$E,"&gt;="&amp;DATE($B$1,7,1),Внески!$E:$E,"&lt;"&amp;DATE($B$1,8,1))))</f>
        <v/>
      </c>
      <c r="K279">
        <f>IF($A279="","",IF(SUMIFS(Внески!$D:$D,Внески!$B:$B,$A279,Внески!$E:$E,"&gt;="&amp;DATE($B$1,8,1),Внески!$E:$E,"&lt;"&amp;DATE($B$1,9,1))=0,"",SUMIFS(Внески!$D:$D,Внески!$B:$B,$A279,Внески!$E:$E,"&gt;="&amp;DATE($B$1,8,1),Внески!$E:$E,"&lt;"&amp;DATE($B$1,9,1))))</f>
        <v/>
      </c>
      <c r="L279">
        <f>IF($A279="","",IF(SUMIFS(Внески!$D:$D,Внески!$B:$B,$A279,Внески!$E:$E,"&gt;="&amp;DATE($B$1,9,1),Внески!$E:$E,"&lt;"&amp;DATE($B$1,10,1))=0,"",SUMIFS(Внески!$D:$D,Внески!$B:$B,$A279,Внески!$E:$E,"&gt;="&amp;DATE($B$1,9,1),Внески!$E:$E,"&lt;"&amp;DATE($B$1,10,1))))</f>
        <v/>
      </c>
      <c r="M279">
        <f>IF($A279="","",IF(SUMIFS(Внески!$D:$D,Внески!$B:$B,$A279,Внески!$E:$E,"&gt;="&amp;DATE($B$1,10,1),Внески!$E:$E,"&lt;"&amp;DATE($B$1,11,1))=0,"",SUMIFS(Внески!$D:$D,Внески!$B:$B,$A279,Внески!$E:$E,"&gt;="&amp;DATE($B$1,10,1),Внески!$E:$E,"&lt;"&amp;DATE($B$1,11,1))))</f>
        <v/>
      </c>
      <c r="N279">
        <f>IF($A279="","",IF(SUMIFS(Внески!$D:$D,Внески!$B:$B,$A279,Внески!$E:$E,"&gt;="&amp;DATE($B$1,11,1),Внески!$E:$E,"&lt;"&amp;DATE($B$1,12,1))=0,"",SUMIFS(Внески!$D:$D,Внески!$B:$B,$A279,Внески!$E:$E,"&gt;="&amp;DATE($B$1,11,1),Внески!$E:$E,"&lt;"&amp;DATE($B$1,12,1))))</f>
        <v/>
      </c>
      <c r="O279">
        <f>IF($A279="","",IF(SUMIFS(Внески!$D:$D,Внески!$B:$B,$A279,Внески!$E:$E,"&gt;="&amp;DATE($B$1,12,1),Внески!$E:$E,"&lt;"&amp;DATE($B$1,13,1))=0,"",SUMIFS(Внески!$D:$D,Внески!$B:$B,$A279,Внески!$E:$E,"&gt;="&amp;DATE($B$1,12,1),Внески!$E:$E,"&lt;"&amp;DATE($B$1,13,1))))</f>
        <v/>
      </c>
      <c r="P279">
        <f>IF(A279="","",SUM(D279:O279))</f>
        <v/>
      </c>
    </row>
    <row r="280">
      <c r="A280">
        <f>IF(Члени!A278="","",Члени!A278)</f>
        <v/>
      </c>
      <c r="B280">
        <f>IF(A280="","",Члени!B278&amp;" "&amp;Члени!C278)</f>
        <v/>
      </c>
      <c r="C280">
        <f>IF(A280="","",Члени!H278)</f>
        <v/>
      </c>
      <c r="D280">
        <f>IF($A280="","",IF(SUMIFS(Внески!$D:$D,Внески!$B:$B,$A280,Внески!$E:$E,"&gt;="&amp;DATE($B$1,1,1),Внески!$E:$E,"&lt;"&amp;DATE($B$1,2,1))=0,"",SUMIFS(Внески!$D:$D,Внески!$B:$B,$A280,Внески!$E:$E,"&gt;="&amp;DATE($B$1,1,1),Внески!$E:$E,"&lt;"&amp;DATE($B$1,2,1))))</f>
        <v/>
      </c>
      <c r="E280">
        <f>IF($A280="","",IF(SUMIFS(Внески!$D:$D,Внески!$B:$B,$A280,Внески!$E:$E,"&gt;="&amp;DATE($B$1,2,1),Внески!$E:$E,"&lt;"&amp;DATE($B$1,3,1))=0,"",SUMIFS(Внески!$D:$D,Внески!$B:$B,$A280,Внески!$E:$E,"&gt;="&amp;DATE($B$1,2,1),Внески!$E:$E,"&lt;"&amp;DATE($B$1,3,1))))</f>
        <v/>
      </c>
      <c r="F280">
        <f>IF($A280="","",IF(SUMIFS(Внески!$D:$D,Внески!$B:$B,$A280,Внески!$E:$E,"&gt;="&amp;DATE($B$1,3,1),Внески!$E:$E,"&lt;"&amp;DATE($B$1,4,1))=0,"",SUMIFS(Внески!$D:$D,Внески!$B:$B,$A280,Внески!$E:$E,"&gt;="&amp;DATE($B$1,3,1),Внески!$E:$E,"&lt;"&amp;DATE($B$1,4,1))))</f>
        <v/>
      </c>
      <c r="G280">
        <f>IF($A280="","",IF(SUMIFS(Внески!$D:$D,Внески!$B:$B,$A280,Внески!$E:$E,"&gt;="&amp;DATE($B$1,4,1),Внески!$E:$E,"&lt;"&amp;DATE($B$1,5,1))=0,"",SUMIFS(Внески!$D:$D,Внески!$B:$B,$A280,Внески!$E:$E,"&gt;="&amp;DATE($B$1,4,1),Внески!$E:$E,"&lt;"&amp;DATE($B$1,5,1))))</f>
        <v/>
      </c>
      <c r="H280">
        <f>IF($A280="","",IF(SUMIFS(Внески!$D:$D,Внески!$B:$B,$A280,Внески!$E:$E,"&gt;="&amp;DATE($B$1,5,1),Внески!$E:$E,"&lt;"&amp;DATE($B$1,6,1))=0,"",SUMIFS(Внески!$D:$D,Внески!$B:$B,$A280,Внески!$E:$E,"&gt;="&amp;DATE($B$1,5,1),Внески!$E:$E,"&lt;"&amp;DATE($B$1,6,1))))</f>
        <v/>
      </c>
      <c r="I280">
        <f>IF($A280="","",IF(SUMIFS(Внески!$D:$D,Внески!$B:$B,$A280,Внески!$E:$E,"&gt;="&amp;DATE($B$1,6,1),Внески!$E:$E,"&lt;"&amp;DATE($B$1,7,1))=0,"",SUMIFS(Внески!$D:$D,Внески!$B:$B,$A280,Внески!$E:$E,"&gt;="&amp;DATE($B$1,6,1),Внески!$E:$E,"&lt;"&amp;DATE($B$1,7,1))))</f>
        <v/>
      </c>
      <c r="J280">
        <f>IF($A280="","",IF(SUMIFS(Внески!$D:$D,Внески!$B:$B,$A280,Внески!$E:$E,"&gt;="&amp;DATE($B$1,7,1),Внески!$E:$E,"&lt;"&amp;DATE($B$1,8,1))=0,"",SUMIFS(Внески!$D:$D,Внески!$B:$B,$A280,Внески!$E:$E,"&gt;="&amp;DATE($B$1,7,1),Внески!$E:$E,"&lt;"&amp;DATE($B$1,8,1))))</f>
        <v/>
      </c>
      <c r="K280">
        <f>IF($A280="","",IF(SUMIFS(Внески!$D:$D,Внески!$B:$B,$A280,Внески!$E:$E,"&gt;="&amp;DATE($B$1,8,1),Внески!$E:$E,"&lt;"&amp;DATE($B$1,9,1))=0,"",SUMIFS(Внески!$D:$D,Внески!$B:$B,$A280,Внески!$E:$E,"&gt;="&amp;DATE($B$1,8,1),Внески!$E:$E,"&lt;"&amp;DATE($B$1,9,1))))</f>
        <v/>
      </c>
      <c r="L280">
        <f>IF($A280="","",IF(SUMIFS(Внески!$D:$D,Внески!$B:$B,$A280,Внески!$E:$E,"&gt;="&amp;DATE($B$1,9,1),Внески!$E:$E,"&lt;"&amp;DATE($B$1,10,1))=0,"",SUMIFS(Внески!$D:$D,Внески!$B:$B,$A280,Внески!$E:$E,"&gt;="&amp;DATE($B$1,9,1),Внески!$E:$E,"&lt;"&amp;DATE($B$1,10,1))))</f>
        <v/>
      </c>
      <c r="M280">
        <f>IF($A280="","",IF(SUMIFS(Внески!$D:$D,Внески!$B:$B,$A280,Внески!$E:$E,"&gt;="&amp;DATE($B$1,10,1),Внески!$E:$E,"&lt;"&amp;DATE($B$1,11,1))=0,"",SUMIFS(Внески!$D:$D,Внески!$B:$B,$A280,Внески!$E:$E,"&gt;="&amp;DATE($B$1,10,1),Внески!$E:$E,"&lt;"&amp;DATE($B$1,11,1))))</f>
        <v/>
      </c>
      <c r="N280">
        <f>IF($A280="","",IF(SUMIFS(Внески!$D:$D,Внески!$B:$B,$A280,Внески!$E:$E,"&gt;="&amp;DATE($B$1,11,1),Внески!$E:$E,"&lt;"&amp;DATE($B$1,12,1))=0,"",SUMIFS(Внески!$D:$D,Внески!$B:$B,$A280,Внески!$E:$E,"&gt;="&amp;DATE($B$1,11,1),Внески!$E:$E,"&lt;"&amp;DATE($B$1,12,1))))</f>
        <v/>
      </c>
      <c r="O280">
        <f>IF($A280="","",IF(SUMIFS(Внески!$D:$D,Внески!$B:$B,$A280,Внески!$E:$E,"&gt;="&amp;DATE($B$1,12,1),Внески!$E:$E,"&lt;"&amp;DATE($B$1,13,1))=0,"",SUMIFS(Внески!$D:$D,Внески!$B:$B,$A280,Внески!$E:$E,"&gt;="&amp;DATE($B$1,12,1),Внески!$E:$E,"&lt;"&amp;DATE($B$1,13,1))))</f>
        <v/>
      </c>
      <c r="P280">
        <f>IF(A280="","",SUM(D280:O280))</f>
        <v/>
      </c>
    </row>
    <row r="281">
      <c r="A281">
        <f>IF(Члени!A279="","",Члени!A279)</f>
        <v/>
      </c>
      <c r="B281">
        <f>IF(A281="","",Члени!B279&amp;" "&amp;Члени!C279)</f>
        <v/>
      </c>
      <c r="C281">
        <f>IF(A281="","",Члени!H279)</f>
        <v/>
      </c>
      <c r="D281">
        <f>IF($A281="","",IF(SUMIFS(Внески!$D:$D,Внески!$B:$B,$A281,Внески!$E:$E,"&gt;="&amp;DATE($B$1,1,1),Внески!$E:$E,"&lt;"&amp;DATE($B$1,2,1))=0,"",SUMIFS(Внески!$D:$D,Внески!$B:$B,$A281,Внески!$E:$E,"&gt;="&amp;DATE($B$1,1,1),Внески!$E:$E,"&lt;"&amp;DATE($B$1,2,1))))</f>
        <v/>
      </c>
      <c r="E281">
        <f>IF($A281="","",IF(SUMIFS(Внески!$D:$D,Внески!$B:$B,$A281,Внески!$E:$E,"&gt;="&amp;DATE($B$1,2,1),Внески!$E:$E,"&lt;"&amp;DATE($B$1,3,1))=0,"",SUMIFS(Внески!$D:$D,Внески!$B:$B,$A281,Внески!$E:$E,"&gt;="&amp;DATE($B$1,2,1),Внески!$E:$E,"&lt;"&amp;DATE($B$1,3,1))))</f>
        <v/>
      </c>
      <c r="F281">
        <f>IF($A281="","",IF(SUMIFS(Внески!$D:$D,Внески!$B:$B,$A281,Внески!$E:$E,"&gt;="&amp;DATE($B$1,3,1),Внески!$E:$E,"&lt;"&amp;DATE($B$1,4,1))=0,"",SUMIFS(Внески!$D:$D,Внески!$B:$B,$A281,Внески!$E:$E,"&gt;="&amp;DATE($B$1,3,1),Внески!$E:$E,"&lt;"&amp;DATE($B$1,4,1))))</f>
        <v/>
      </c>
      <c r="G281">
        <f>IF($A281="","",IF(SUMIFS(Внески!$D:$D,Внески!$B:$B,$A281,Внески!$E:$E,"&gt;="&amp;DATE($B$1,4,1),Внески!$E:$E,"&lt;"&amp;DATE($B$1,5,1))=0,"",SUMIFS(Внески!$D:$D,Внески!$B:$B,$A281,Внески!$E:$E,"&gt;="&amp;DATE($B$1,4,1),Внески!$E:$E,"&lt;"&amp;DATE($B$1,5,1))))</f>
        <v/>
      </c>
      <c r="H281">
        <f>IF($A281="","",IF(SUMIFS(Внески!$D:$D,Внески!$B:$B,$A281,Внески!$E:$E,"&gt;="&amp;DATE($B$1,5,1),Внески!$E:$E,"&lt;"&amp;DATE($B$1,6,1))=0,"",SUMIFS(Внески!$D:$D,Внески!$B:$B,$A281,Внески!$E:$E,"&gt;="&amp;DATE($B$1,5,1),Внески!$E:$E,"&lt;"&amp;DATE($B$1,6,1))))</f>
        <v/>
      </c>
      <c r="I281">
        <f>IF($A281="","",IF(SUMIFS(Внески!$D:$D,Внески!$B:$B,$A281,Внески!$E:$E,"&gt;="&amp;DATE($B$1,6,1),Внески!$E:$E,"&lt;"&amp;DATE($B$1,7,1))=0,"",SUMIFS(Внески!$D:$D,Внески!$B:$B,$A281,Внески!$E:$E,"&gt;="&amp;DATE($B$1,6,1),Внески!$E:$E,"&lt;"&amp;DATE($B$1,7,1))))</f>
        <v/>
      </c>
      <c r="J281">
        <f>IF($A281="","",IF(SUMIFS(Внески!$D:$D,Внески!$B:$B,$A281,Внески!$E:$E,"&gt;="&amp;DATE($B$1,7,1),Внески!$E:$E,"&lt;"&amp;DATE($B$1,8,1))=0,"",SUMIFS(Внески!$D:$D,Внески!$B:$B,$A281,Внески!$E:$E,"&gt;="&amp;DATE($B$1,7,1),Внески!$E:$E,"&lt;"&amp;DATE($B$1,8,1))))</f>
        <v/>
      </c>
      <c r="K281">
        <f>IF($A281="","",IF(SUMIFS(Внески!$D:$D,Внески!$B:$B,$A281,Внески!$E:$E,"&gt;="&amp;DATE($B$1,8,1),Внески!$E:$E,"&lt;"&amp;DATE($B$1,9,1))=0,"",SUMIFS(Внески!$D:$D,Внески!$B:$B,$A281,Внески!$E:$E,"&gt;="&amp;DATE($B$1,8,1),Внески!$E:$E,"&lt;"&amp;DATE($B$1,9,1))))</f>
        <v/>
      </c>
      <c r="L281">
        <f>IF($A281="","",IF(SUMIFS(Внески!$D:$D,Внески!$B:$B,$A281,Внески!$E:$E,"&gt;="&amp;DATE($B$1,9,1),Внески!$E:$E,"&lt;"&amp;DATE($B$1,10,1))=0,"",SUMIFS(Внески!$D:$D,Внески!$B:$B,$A281,Внески!$E:$E,"&gt;="&amp;DATE($B$1,9,1),Внески!$E:$E,"&lt;"&amp;DATE($B$1,10,1))))</f>
        <v/>
      </c>
      <c r="M281">
        <f>IF($A281="","",IF(SUMIFS(Внески!$D:$D,Внески!$B:$B,$A281,Внески!$E:$E,"&gt;="&amp;DATE($B$1,10,1),Внески!$E:$E,"&lt;"&amp;DATE($B$1,11,1))=0,"",SUMIFS(Внески!$D:$D,Внески!$B:$B,$A281,Внески!$E:$E,"&gt;="&amp;DATE($B$1,10,1),Внески!$E:$E,"&lt;"&amp;DATE($B$1,11,1))))</f>
        <v/>
      </c>
      <c r="N281">
        <f>IF($A281="","",IF(SUMIFS(Внески!$D:$D,Внески!$B:$B,$A281,Внески!$E:$E,"&gt;="&amp;DATE($B$1,11,1),Внески!$E:$E,"&lt;"&amp;DATE($B$1,12,1))=0,"",SUMIFS(Внески!$D:$D,Внески!$B:$B,$A281,Внески!$E:$E,"&gt;="&amp;DATE($B$1,11,1),Внески!$E:$E,"&lt;"&amp;DATE($B$1,12,1))))</f>
        <v/>
      </c>
      <c r="O281">
        <f>IF($A281="","",IF(SUMIFS(Внески!$D:$D,Внески!$B:$B,$A281,Внески!$E:$E,"&gt;="&amp;DATE($B$1,12,1),Внески!$E:$E,"&lt;"&amp;DATE($B$1,13,1))=0,"",SUMIFS(Внески!$D:$D,Внески!$B:$B,$A281,Внески!$E:$E,"&gt;="&amp;DATE($B$1,12,1),Внески!$E:$E,"&lt;"&amp;DATE($B$1,13,1))))</f>
        <v/>
      </c>
      <c r="P281">
        <f>IF(A281="","",SUM(D281:O281))</f>
        <v/>
      </c>
    </row>
    <row r="282">
      <c r="A282">
        <f>IF(Члени!A280="","",Члени!A280)</f>
        <v/>
      </c>
      <c r="B282">
        <f>IF(A282="","",Члени!B280&amp;" "&amp;Члени!C280)</f>
        <v/>
      </c>
      <c r="C282">
        <f>IF(A282="","",Члени!H280)</f>
        <v/>
      </c>
      <c r="D282">
        <f>IF($A282="","",IF(SUMIFS(Внески!$D:$D,Внески!$B:$B,$A282,Внески!$E:$E,"&gt;="&amp;DATE($B$1,1,1),Внески!$E:$E,"&lt;"&amp;DATE($B$1,2,1))=0,"",SUMIFS(Внески!$D:$D,Внески!$B:$B,$A282,Внески!$E:$E,"&gt;="&amp;DATE($B$1,1,1),Внески!$E:$E,"&lt;"&amp;DATE($B$1,2,1))))</f>
        <v/>
      </c>
      <c r="E282">
        <f>IF($A282="","",IF(SUMIFS(Внески!$D:$D,Внески!$B:$B,$A282,Внески!$E:$E,"&gt;="&amp;DATE($B$1,2,1),Внески!$E:$E,"&lt;"&amp;DATE($B$1,3,1))=0,"",SUMIFS(Внески!$D:$D,Внески!$B:$B,$A282,Внески!$E:$E,"&gt;="&amp;DATE($B$1,2,1),Внески!$E:$E,"&lt;"&amp;DATE($B$1,3,1))))</f>
        <v/>
      </c>
      <c r="F282">
        <f>IF($A282="","",IF(SUMIFS(Внески!$D:$D,Внески!$B:$B,$A282,Внески!$E:$E,"&gt;="&amp;DATE($B$1,3,1),Внески!$E:$E,"&lt;"&amp;DATE($B$1,4,1))=0,"",SUMIFS(Внески!$D:$D,Внески!$B:$B,$A282,Внески!$E:$E,"&gt;="&amp;DATE($B$1,3,1),Внески!$E:$E,"&lt;"&amp;DATE($B$1,4,1))))</f>
        <v/>
      </c>
      <c r="G282">
        <f>IF($A282="","",IF(SUMIFS(Внески!$D:$D,Внески!$B:$B,$A282,Внески!$E:$E,"&gt;="&amp;DATE($B$1,4,1),Внески!$E:$E,"&lt;"&amp;DATE($B$1,5,1))=0,"",SUMIFS(Внески!$D:$D,Внески!$B:$B,$A282,Внески!$E:$E,"&gt;="&amp;DATE($B$1,4,1),Внески!$E:$E,"&lt;"&amp;DATE($B$1,5,1))))</f>
        <v/>
      </c>
      <c r="H282">
        <f>IF($A282="","",IF(SUMIFS(Внески!$D:$D,Внески!$B:$B,$A282,Внески!$E:$E,"&gt;="&amp;DATE($B$1,5,1),Внески!$E:$E,"&lt;"&amp;DATE($B$1,6,1))=0,"",SUMIFS(Внески!$D:$D,Внески!$B:$B,$A282,Внески!$E:$E,"&gt;="&amp;DATE($B$1,5,1),Внески!$E:$E,"&lt;"&amp;DATE($B$1,6,1))))</f>
        <v/>
      </c>
      <c r="I282">
        <f>IF($A282="","",IF(SUMIFS(Внески!$D:$D,Внески!$B:$B,$A282,Внески!$E:$E,"&gt;="&amp;DATE($B$1,6,1),Внески!$E:$E,"&lt;"&amp;DATE($B$1,7,1))=0,"",SUMIFS(Внески!$D:$D,Внески!$B:$B,$A282,Внески!$E:$E,"&gt;="&amp;DATE($B$1,6,1),Внески!$E:$E,"&lt;"&amp;DATE($B$1,7,1))))</f>
        <v/>
      </c>
      <c r="J282">
        <f>IF($A282="","",IF(SUMIFS(Внески!$D:$D,Внески!$B:$B,$A282,Внески!$E:$E,"&gt;="&amp;DATE($B$1,7,1),Внески!$E:$E,"&lt;"&amp;DATE($B$1,8,1))=0,"",SUMIFS(Внески!$D:$D,Внески!$B:$B,$A282,Внески!$E:$E,"&gt;="&amp;DATE($B$1,7,1),Внески!$E:$E,"&lt;"&amp;DATE($B$1,8,1))))</f>
        <v/>
      </c>
      <c r="K282">
        <f>IF($A282="","",IF(SUMIFS(Внески!$D:$D,Внески!$B:$B,$A282,Внески!$E:$E,"&gt;="&amp;DATE($B$1,8,1),Внески!$E:$E,"&lt;"&amp;DATE($B$1,9,1))=0,"",SUMIFS(Внески!$D:$D,Внески!$B:$B,$A282,Внески!$E:$E,"&gt;="&amp;DATE($B$1,8,1),Внески!$E:$E,"&lt;"&amp;DATE($B$1,9,1))))</f>
        <v/>
      </c>
      <c r="L282">
        <f>IF($A282="","",IF(SUMIFS(Внески!$D:$D,Внески!$B:$B,$A282,Внески!$E:$E,"&gt;="&amp;DATE($B$1,9,1),Внески!$E:$E,"&lt;"&amp;DATE($B$1,10,1))=0,"",SUMIFS(Внески!$D:$D,Внески!$B:$B,$A282,Внески!$E:$E,"&gt;="&amp;DATE($B$1,9,1),Внески!$E:$E,"&lt;"&amp;DATE($B$1,10,1))))</f>
        <v/>
      </c>
      <c r="M282">
        <f>IF($A282="","",IF(SUMIFS(Внески!$D:$D,Внески!$B:$B,$A282,Внески!$E:$E,"&gt;="&amp;DATE($B$1,10,1),Внески!$E:$E,"&lt;"&amp;DATE($B$1,11,1))=0,"",SUMIFS(Внески!$D:$D,Внески!$B:$B,$A282,Внески!$E:$E,"&gt;="&amp;DATE($B$1,10,1),Внески!$E:$E,"&lt;"&amp;DATE($B$1,11,1))))</f>
        <v/>
      </c>
      <c r="N282">
        <f>IF($A282="","",IF(SUMIFS(Внески!$D:$D,Внески!$B:$B,$A282,Внески!$E:$E,"&gt;="&amp;DATE($B$1,11,1),Внески!$E:$E,"&lt;"&amp;DATE($B$1,12,1))=0,"",SUMIFS(Внески!$D:$D,Внески!$B:$B,$A282,Внески!$E:$E,"&gt;="&amp;DATE($B$1,11,1),Внески!$E:$E,"&lt;"&amp;DATE($B$1,12,1))))</f>
        <v/>
      </c>
      <c r="O282">
        <f>IF($A282="","",IF(SUMIFS(Внески!$D:$D,Внески!$B:$B,$A282,Внески!$E:$E,"&gt;="&amp;DATE($B$1,12,1),Внески!$E:$E,"&lt;"&amp;DATE($B$1,13,1))=0,"",SUMIFS(Внески!$D:$D,Внески!$B:$B,$A282,Внески!$E:$E,"&gt;="&amp;DATE($B$1,12,1),Внески!$E:$E,"&lt;"&amp;DATE($B$1,13,1))))</f>
        <v/>
      </c>
      <c r="P282">
        <f>IF(A282="","",SUM(D282:O282))</f>
        <v/>
      </c>
    </row>
    <row r="283">
      <c r="A283">
        <f>IF(Члени!A281="","",Члени!A281)</f>
        <v/>
      </c>
      <c r="B283">
        <f>IF(A283="","",Члени!B281&amp;" "&amp;Члени!C281)</f>
        <v/>
      </c>
      <c r="C283">
        <f>IF(A283="","",Члени!H281)</f>
        <v/>
      </c>
      <c r="D283">
        <f>IF($A283="","",IF(SUMIFS(Внески!$D:$D,Внески!$B:$B,$A283,Внески!$E:$E,"&gt;="&amp;DATE($B$1,1,1),Внески!$E:$E,"&lt;"&amp;DATE($B$1,2,1))=0,"",SUMIFS(Внески!$D:$D,Внески!$B:$B,$A283,Внески!$E:$E,"&gt;="&amp;DATE($B$1,1,1),Внески!$E:$E,"&lt;"&amp;DATE($B$1,2,1))))</f>
        <v/>
      </c>
      <c r="E283">
        <f>IF($A283="","",IF(SUMIFS(Внески!$D:$D,Внески!$B:$B,$A283,Внески!$E:$E,"&gt;="&amp;DATE($B$1,2,1),Внески!$E:$E,"&lt;"&amp;DATE($B$1,3,1))=0,"",SUMIFS(Внески!$D:$D,Внески!$B:$B,$A283,Внески!$E:$E,"&gt;="&amp;DATE($B$1,2,1),Внески!$E:$E,"&lt;"&amp;DATE($B$1,3,1))))</f>
        <v/>
      </c>
      <c r="F283">
        <f>IF($A283="","",IF(SUMIFS(Внески!$D:$D,Внески!$B:$B,$A283,Внески!$E:$E,"&gt;="&amp;DATE($B$1,3,1),Внески!$E:$E,"&lt;"&amp;DATE($B$1,4,1))=0,"",SUMIFS(Внески!$D:$D,Внески!$B:$B,$A283,Внески!$E:$E,"&gt;="&amp;DATE($B$1,3,1),Внески!$E:$E,"&lt;"&amp;DATE($B$1,4,1))))</f>
        <v/>
      </c>
      <c r="G283">
        <f>IF($A283="","",IF(SUMIFS(Внески!$D:$D,Внески!$B:$B,$A283,Внески!$E:$E,"&gt;="&amp;DATE($B$1,4,1),Внески!$E:$E,"&lt;"&amp;DATE($B$1,5,1))=0,"",SUMIFS(Внески!$D:$D,Внески!$B:$B,$A283,Внески!$E:$E,"&gt;="&amp;DATE($B$1,4,1),Внески!$E:$E,"&lt;"&amp;DATE($B$1,5,1))))</f>
        <v/>
      </c>
      <c r="H283">
        <f>IF($A283="","",IF(SUMIFS(Внески!$D:$D,Внески!$B:$B,$A283,Внески!$E:$E,"&gt;="&amp;DATE($B$1,5,1),Внески!$E:$E,"&lt;"&amp;DATE($B$1,6,1))=0,"",SUMIFS(Внески!$D:$D,Внески!$B:$B,$A283,Внески!$E:$E,"&gt;="&amp;DATE($B$1,5,1),Внески!$E:$E,"&lt;"&amp;DATE($B$1,6,1))))</f>
        <v/>
      </c>
      <c r="I283">
        <f>IF($A283="","",IF(SUMIFS(Внески!$D:$D,Внески!$B:$B,$A283,Внески!$E:$E,"&gt;="&amp;DATE($B$1,6,1),Внески!$E:$E,"&lt;"&amp;DATE($B$1,7,1))=0,"",SUMIFS(Внески!$D:$D,Внески!$B:$B,$A283,Внески!$E:$E,"&gt;="&amp;DATE($B$1,6,1),Внески!$E:$E,"&lt;"&amp;DATE($B$1,7,1))))</f>
        <v/>
      </c>
      <c r="J283">
        <f>IF($A283="","",IF(SUMIFS(Внески!$D:$D,Внески!$B:$B,$A283,Внески!$E:$E,"&gt;="&amp;DATE($B$1,7,1),Внески!$E:$E,"&lt;"&amp;DATE($B$1,8,1))=0,"",SUMIFS(Внески!$D:$D,Внески!$B:$B,$A283,Внески!$E:$E,"&gt;="&amp;DATE($B$1,7,1),Внески!$E:$E,"&lt;"&amp;DATE($B$1,8,1))))</f>
        <v/>
      </c>
      <c r="K283">
        <f>IF($A283="","",IF(SUMIFS(Внески!$D:$D,Внески!$B:$B,$A283,Внески!$E:$E,"&gt;="&amp;DATE($B$1,8,1),Внески!$E:$E,"&lt;"&amp;DATE($B$1,9,1))=0,"",SUMIFS(Внески!$D:$D,Внески!$B:$B,$A283,Внески!$E:$E,"&gt;="&amp;DATE($B$1,8,1),Внески!$E:$E,"&lt;"&amp;DATE($B$1,9,1))))</f>
        <v/>
      </c>
      <c r="L283">
        <f>IF($A283="","",IF(SUMIFS(Внески!$D:$D,Внески!$B:$B,$A283,Внески!$E:$E,"&gt;="&amp;DATE($B$1,9,1),Внески!$E:$E,"&lt;"&amp;DATE($B$1,10,1))=0,"",SUMIFS(Внески!$D:$D,Внески!$B:$B,$A283,Внески!$E:$E,"&gt;="&amp;DATE($B$1,9,1),Внески!$E:$E,"&lt;"&amp;DATE($B$1,10,1))))</f>
        <v/>
      </c>
      <c r="M283">
        <f>IF($A283="","",IF(SUMIFS(Внески!$D:$D,Внески!$B:$B,$A283,Внески!$E:$E,"&gt;="&amp;DATE($B$1,10,1),Внески!$E:$E,"&lt;"&amp;DATE($B$1,11,1))=0,"",SUMIFS(Внески!$D:$D,Внески!$B:$B,$A283,Внески!$E:$E,"&gt;="&amp;DATE($B$1,10,1),Внески!$E:$E,"&lt;"&amp;DATE($B$1,11,1))))</f>
        <v/>
      </c>
      <c r="N283">
        <f>IF($A283="","",IF(SUMIFS(Внески!$D:$D,Внески!$B:$B,$A283,Внески!$E:$E,"&gt;="&amp;DATE($B$1,11,1),Внески!$E:$E,"&lt;"&amp;DATE($B$1,12,1))=0,"",SUMIFS(Внески!$D:$D,Внески!$B:$B,$A283,Внески!$E:$E,"&gt;="&amp;DATE($B$1,11,1),Внески!$E:$E,"&lt;"&amp;DATE($B$1,12,1))))</f>
        <v/>
      </c>
      <c r="O283">
        <f>IF($A283="","",IF(SUMIFS(Внески!$D:$D,Внески!$B:$B,$A283,Внески!$E:$E,"&gt;="&amp;DATE($B$1,12,1),Внески!$E:$E,"&lt;"&amp;DATE($B$1,13,1))=0,"",SUMIFS(Внески!$D:$D,Внески!$B:$B,$A283,Внески!$E:$E,"&gt;="&amp;DATE($B$1,12,1),Внески!$E:$E,"&lt;"&amp;DATE($B$1,13,1))))</f>
        <v/>
      </c>
      <c r="P283">
        <f>IF(A283="","",SUM(D283:O283))</f>
        <v/>
      </c>
    </row>
    <row r="284">
      <c r="A284">
        <f>IF(Члени!A282="","",Члени!A282)</f>
        <v/>
      </c>
      <c r="B284">
        <f>IF(A284="","",Члени!B282&amp;" "&amp;Члени!C282)</f>
        <v/>
      </c>
      <c r="C284">
        <f>IF(A284="","",Члени!H282)</f>
        <v/>
      </c>
      <c r="D284">
        <f>IF($A284="","",IF(SUMIFS(Внески!$D:$D,Внески!$B:$B,$A284,Внески!$E:$E,"&gt;="&amp;DATE($B$1,1,1),Внески!$E:$E,"&lt;"&amp;DATE($B$1,2,1))=0,"",SUMIFS(Внески!$D:$D,Внески!$B:$B,$A284,Внески!$E:$E,"&gt;="&amp;DATE($B$1,1,1),Внески!$E:$E,"&lt;"&amp;DATE($B$1,2,1))))</f>
        <v/>
      </c>
      <c r="E284">
        <f>IF($A284="","",IF(SUMIFS(Внески!$D:$D,Внески!$B:$B,$A284,Внески!$E:$E,"&gt;="&amp;DATE($B$1,2,1),Внески!$E:$E,"&lt;"&amp;DATE($B$1,3,1))=0,"",SUMIFS(Внески!$D:$D,Внески!$B:$B,$A284,Внески!$E:$E,"&gt;="&amp;DATE($B$1,2,1),Внески!$E:$E,"&lt;"&amp;DATE($B$1,3,1))))</f>
        <v/>
      </c>
      <c r="F284">
        <f>IF($A284="","",IF(SUMIFS(Внески!$D:$D,Внески!$B:$B,$A284,Внески!$E:$E,"&gt;="&amp;DATE($B$1,3,1),Внески!$E:$E,"&lt;"&amp;DATE($B$1,4,1))=0,"",SUMIFS(Внески!$D:$D,Внески!$B:$B,$A284,Внески!$E:$E,"&gt;="&amp;DATE($B$1,3,1),Внески!$E:$E,"&lt;"&amp;DATE($B$1,4,1))))</f>
        <v/>
      </c>
      <c r="G284">
        <f>IF($A284="","",IF(SUMIFS(Внески!$D:$D,Внески!$B:$B,$A284,Внески!$E:$E,"&gt;="&amp;DATE($B$1,4,1),Внески!$E:$E,"&lt;"&amp;DATE($B$1,5,1))=0,"",SUMIFS(Внески!$D:$D,Внески!$B:$B,$A284,Внески!$E:$E,"&gt;="&amp;DATE($B$1,4,1),Внески!$E:$E,"&lt;"&amp;DATE($B$1,5,1))))</f>
        <v/>
      </c>
      <c r="H284">
        <f>IF($A284="","",IF(SUMIFS(Внески!$D:$D,Внески!$B:$B,$A284,Внески!$E:$E,"&gt;="&amp;DATE($B$1,5,1),Внески!$E:$E,"&lt;"&amp;DATE($B$1,6,1))=0,"",SUMIFS(Внески!$D:$D,Внески!$B:$B,$A284,Внески!$E:$E,"&gt;="&amp;DATE($B$1,5,1),Внески!$E:$E,"&lt;"&amp;DATE($B$1,6,1))))</f>
        <v/>
      </c>
      <c r="I284">
        <f>IF($A284="","",IF(SUMIFS(Внески!$D:$D,Внески!$B:$B,$A284,Внески!$E:$E,"&gt;="&amp;DATE($B$1,6,1),Внески!$E:$E,"&lt;"&amp;DATE($B$1,7,1))=0,"",SUMIFS(Внески!$D:$D,Внески!$B:$B,$A284,Внески!$E:$E,"&gt;="&amp;DATE($B$1,6,1),Внески!$E:$E,"&lt;"&amp;DATE($B$1,7,1))))</f>
        <v/>
      </c>
      <c r="J284">
        <f>IF($A284="","",IF(SUMIFS(Внески!$D:$D,Внески!$B:$B,$A284,Внески!$E:$E,"&gt;="&amp;DATE($B$1,7,1),Внески!$E:$E,"&lt;"&amp;DATE($B$1,8,1))=0,"",SUMIFS(Внески!$D:$D,Внески!$B:$B,$A284,Внески!$E:$E,"&gt;="&amp;DATE($B$1,7,1),Внески!$E:$E,"&lt;"&amp;DATE($B$1,8,1))))</f>
        <v/>
      </c>
      <c r="K284">
        <f>IF($A284="","",IF(SUMIFS(Внески!$D:$D,Внески!$B:$B,$A284,Внески!$E:$E,"&gt;="&amp;DATE($B$1,8,1),Внески!$E:$E,"&lt;"&amp;DATE($B$1,9,1))=0,"",SUMIFS(Внески!$D:$D,Внески!$B:$B,$A284,Внески!$E:$E,"&gt;="&amp;DATE($B$1,8,1),Внески!$E:$E,"&lt;"&amp;DATE($B$1,9,1))))</f>
        <v/>
      </c>
      <c r="L284">
        <f>IF($A284="","",IF(SUMIFS(Внески!$D:$D,Внески!$B:$B,$A284,Внески!$E:$E,"&gt;="&amp;DATE($B$1,9,1),Внески!$E:$E,"&lt;"&amp;DATE($B$1,10,1))=0,"",SUMIFS(Внески!$D:$D,Внески!$B:$B,$A284,Внески!$E:$E,"&gt;="&amp;DATE($B$1,9,1),Внески!$E:$E,"&lt;"&amp;DATE($B$1,10,1))))</f>
        <v/>
      </c>
      <c r="M284">
        <f>IF($A284="","",IF(SUMIFS(Внески!$D:$D,Внески!$B:$B,$A284,Внески!$E:$E,"&gt;="&amp;DATE($B$1,10,1),Внески!$E:$E,"&lt;"&amp;DATE($B$1,11,1))=0,"",SUMIFS(Внески!$D:$D,Внески!$B:$B,$A284,Внески!$E:$E,"&gt;="&amp;DATE($B$1,10,1),Внески!$E:$E,"&lt;"&amp;DATE($B$1,11,1))))</f>
        <v/>
      </c>
      <c r="N284">
        <f>IF($A284="","",IF(SUMIFS(Внески!$D:$D,Внески!$B:$B,$A284,Внески!$E:$E,"&gt;="&amp;DATE($B$1,11,1),Внески!$E:$E,"&lt;"&amp;DATE($B$1,12,1))=0,"",SUMIFS(Внески!$D:$D,Внески!$B:$B,$A284,Внески!$E:$E,"&gt;="&amp;DATE($B$1,11,1),Внески!$E:$E,"&lt;"&amp;DATE($B$1,12,1))))</f>
        <v/>
      </c>
      <c r="O284">
        <f>IF($A284="","",IF(SUMIFS(Внески!$D:$D,Внески!$B:$B,$A284,Внески!$E:$E,"&gt;="&amp;DATE($B$1,12,1),Внески!$E:$E,"&lt;"&amp;DATE($B$1,13,1))=0,"",SUMIFS(Внески!$D:$D,Внески!$B:$B,$A284,Внески!$E:$E,"&gt;="&amp;DATE($B$1,12,1),Внески!$E:$E,"&lt;"&amp;DATE($B$1,13,1))))</f>
        <v/>
      </c>
      <c r="P284">
        <f>IF(A284="","",SUM(D284:O284))</f>
        <v/>
      </c>
    </row>
    <row r="285">
      <c r="A285">
        <f>IF(Члени!A283="","",Члени!A283)</f>
        <v/>
      </c>
      <c r="B285">
        <f>IF(A285="","",Члени!B283&amp;" "&amp;Члени!C283)</f>
        <v/>
      </c>
      <c r="C285">
        <f>IF(A285="","",Члени!H283)</f>
        <v/>
      </c>
      <c r="D285">
        <f>IF($A285="","",IF(SUMIFS(Внески!$D:$D,Внески!$B:$B,$A285,Внески!$E:$E,"&gt;="&amp;DATE($B$1,1,1),Внески!$E:$E,"&lt;"&amp;DATE($B$1,2,1))=0,"",SUMIFS(Внески!$D:$D,Внески!$B:$B,$A285,Внески!$E:$E,"&gt;="&amp;DATE($B$1,1,1),Внески!$E:$E,"&lt;"&amp;DATE($B$1,2,1))))</f>
        <v/>
      </c>
      <c r="E285">
        <f>IF($A285="","",IF(SUMIFS(Внески!$D:$D,Внески!$B:$B,$A285,Внески!$E:$E,"&gt;="&amp;DATE($B$1,2,1),Внески!$E:$E,"&lt;"&amp;DATE($B$1,3,1))=0,"",SUMIFS(Внески!$D:$D,Внески!$B:$B,$A285,Внески!$E:$E,"&gt;="&amp;DATE($B$1,2,1),Внески!$E:$E,"&lt;"&amp;DATE($B$1,3,1))))</f>
        <v/>
      </c>
      <c r="F285">
        <f>IF($A285="","",IF(SUMIFS(Внески!$D:$D,Внески!$B:$B,$A285,Внески!$E:$E,"&gt;="&amp;DATE($B$1,3,1),Внески!$E:$E,"&lt;"&amp;DATE($B$1,4,1))=0,"",SUMIFS(Внески!$D:$D,Внески!$B:$B,$A285,Внески!$E:$E,"&gt;="&amp;DATE($B$1,3,1),Внески!$E:$E,"&lt;"&amp;DATE($B$1,4,1))))</f>
        <v/>
      </c>
      <c r="G285">
        <f>IF($A285="","",IF(SUMIFS(Внески!$D:$D,Внески!$B:$B,$A285,Внески!$E:$E,"&gt;="&amp;DATE($B$1,4,1),Внески!$E:$E,"&lt;"&amp;DATE($B$1,5,1))=0,"",SUMIFS(Внески!$D:$D,Внески!$B:$B,$A285,Внески!$E:$E,"&gt;="&amp;DATE($B$1,4,1),Внески!$E:$E,"&lt;"&amp;DATE($B$1,5,1))))</f>
        <v/>
      </c>
      <c r="H285">
        <f>IF($A285="","",IF(SUMIFS(Внески!$D:$D,Внески!$B:$B,$A285,Внески!$E:$E,"&gt;="&amp;DATE($B$1,5,1),Внески!$E:$E,"&lt;"&amp;DATE($B$1,6,1))=0,"",SUMIFS(Внески!$D:$D,Внески!$B:$B,$A285,Внески!$E:$E,"&gt;="&amp;DATE($B$1,5,1),Внески!$E:$E,"&lt;"&amp;DATE($B$1,6,1))))</f>
        <v/>
      </c>
      <c r="I285">
        <f>IF($A285="","",IF(SUMIFS(Внески!$D:$D,Внески!$B:$B,$A285,Внески!$E:$E,"&gt;="&amp;DATE($B$1,6,1),Внески!$E:$E,"&lt;"&amp;DATE($B$1,7,1))=0,"",SUMIFS(Внески!$D:$D,Внески!$B:$B,$A285,Внески!$E:$E,"&gt;="&amp;DATE($B$1,6,1),Внески!$E:$E,"&lt;"&amp;DATE($B$1,7,1))))</f>
        <v/>
      </c>
      <c r="J285">
        <f>IF($A285="","",IF(SUMIFS(Внески!$D:$D,Внески!$B:$B,$A285,Внески!$E:$E,"&gt;="&amp;DATE($B$1,7,1),Внески!$E:$E,"&lt;"&amp;DATE($B$1,8,1))=0,"",SUMIFS(Внески!$D:$D,Внески!$B:$B,$A285,Внески!$E:$E,"&gt;="&amp;DATE($B$1,7,1),Внески!$E:$E,"&lt;"&amp;DATE($B$1,8,1))))</f>
        <v/>
      </c>
      <c r="K285">
        <f>IF($A285="","",IF(SUMIFS(Внески!$D:$D,Внески!$B:$B,$A285,Внески!$E:$E,"&gt;="&amp;DATE($B$1,8,1),Внески!$E:$E,"&lt;"&amp;DATE($B$1,9,1))=0,"",SUMIFS(Внески!$D:$D,Внески!$B:$B,$A285,Внески!$E:$E,"&gt;="&amp;DATE($B$1,8,1),Внески!$E:$E,"&lt;"&amp;DATE($B$1,9,1))))</f>
        <v/>
      </c>
      <c r="L285">
        <f>IF($A285="","",IF(SUMIFS(Внески!$D:$D,Внески!$B:$B,$A285,Внески!$E:$E,"&gt;="&amp;DATE($B$1,9,1),Внески!$E:$E,"&lt;"&amp;DATE($B$1,10,1))=0,"",SUMIFS(Внески!$D:$D,Внески!$B:$B,$A285,Внески!$E:$E,"&gt;="&amp;DATE($B$1,9,1),Внески!$E:$E,"&lt;"&amp;DATE($B$1,10,1))))</f>
        <v/>
      </c>
      <c r="M285">
        <f>IF($A285="","",IF(SUMIFS(Внески!$D:$D,Внески!$B:$B,$A285,Внески!$E:$E,"&gt;="&amp;DATE($B$1,10,1),Внески!$E:$E,"&lt;"&amp;DATE($B$1,11,1))=0,"",SUMIFS(Внески!$D:$D,Внески!$B:$B,$A285,Внески!$E:$E,"&gt;="&amp;DATE($B$1,10,1),Внески!$E:$E,"&lt;"&amp;DATE($B$1,11,1))))</f>
        <v/>
      </c>
      <c r="N285">
        <f>IF($A285="","",IF(SUMIFS(Внески!$D:$D,Внески!$B:$B,$A285,Внески!$E:$E,"&gt;="&amp;DATE($B$1,11,1),Внески!$E:$E,"&lt;"&amp;DATE($B$1,12,1))=0,"",SUMIFS(Внески!$D:$D,Внески!$B:$B,$A285,Внески!$E:$E,"&gt;="&amp;DATE($B$1,11,1),Внески!$E:$E,"&lt;"&amp;DATE($B$1,12,1))))</f>
        <v/>
      </c>
      <c r="O285">
        <f>IF($A285="","",IF(SUMIFS(Внески!$D:$D,Внески!$B:$B,$A285,Внески!$E:$E,"&gt;="&amp;DATE($B$1,12,1),Внески!$E:$E,"&lt;"&amp;DATE($B$1,13,1))=0,"",SUMIFS(Внески!$D:$D,Внески!$B:$B,$A285,Внески!$E:$E,"&gt;="&amp;DATE($B$1,12,1),Внески!$E:$E,"&lt;"&amp;DATE($B$1,13,1))))</f>
        <v/>
      </c>
      <c r="P285">
        <f>IF(A285="","",SUM(D285:O285))</f>
        <v/>
      </c>
    </row>
    <row r="286">
      <c r="A286">
        <f>IF(Члени!A284="","",Члени!A284)</f>
        <v/>
      </c>
      <c r="B286">
        <f>IF(A286="","",Члени!B284&amp;" "&amp;Члени!C284)</f>
        <v/>
      </c>
      <c r="C286">
        <f>IF(A286="","",Члени!H284)</f>
        <v/>
      </c>
      <c r="D286">
        <f>IF($A286="","",IF(SUMIFS(Внески!$D:$D,Внески!$B:$B,$A286,Внески!$E:$E,"&gt;="&amp;DATE($B$1,1,1),Внески!$E:$E,"&lt;"&amp;DATE($B$1,2,1))=0,"",SUMIFS(Внески!$D:$D,Внески!$B:$B,$A286,Внески!$E:$E,"&gt;="&amp;DATE($B$1,1,1),Внески!$E:$E,"&lt;"&amp;DATE($B$1,2,1))))</f>
        <v/>
      </c>
      <c r="E286">
        <f>IF($A286="","",IF(SUMIFS(Внески!$D:$D,Внески!$B:$B,$A286,Внески!$E:$E,"&gt;="&amp;DATE($B$1,2,1),Внески!$E:$E,"&lt;"&amp;DATE($B$1,3,1))=0,"",SUMIFS(Внески!$D:$D,Внески!$B:$B,$A286,Внески!$E:$E,"&gt;="&amp;DATE($B$1,2,1),Внески!$E:$E,"&lt;"&amp;DATE($B$1,3,1))))</f>
        <v/>
      </c>
      <c r="F286">
        <f>IF($A286="","",IF(SUMIFS(Внески!$D:$D,Внески!$B:$B,$A286,Внески!$E:$E,"&gt;="&amp;DATE($B$1,3,1),Внески!$E:$E,"&lt;"&amp;DATE($B$1,4,1))=0,"",SUMIFS(Внески!$D:$D,Внески!$B:$B,$A286,Внески!$E:$E,"&gt;="&amp;DATE($B$1,3,1),Внески!$E:$E,"&lt;"&amp;DATE($B$1,4,1))))</f>
        <v/>
      </c>
      <c r="G286">
        <f>IF($A286="","",IF(SUMIFS(Внески!$D:$D,Внески!$B:$B,$A286,Внески!$E:$E,"&gt;="&amp;DATE($B$1,4,1),Внески!$E:$E,"&lt;"&amp;DATE($B$1,5,1))=0,"",SUMIFS(Внески!$D:$D,Внески!$B:$B,$A286,Внески!$E:$E,"&gt;="&amp;DATE($B$1,4,1),Внески!$E:$E,"&lt;"&amp;DATE($B$1,5,1))))</f>
        <v/>
      </c>
      <c r="H286">
        <f>IF($A286="","",IF(SUMIFS(Внески!$D:$D,Внески!$B:$B,$A286,Внески!$E:$E,"&gt;="&amp;DATE($B$1,5,1),Внески!$E:$E,"&lt;"&amp;DATE($B$1,6,1))=0,"",SUMIFS(Внески!$D:$D,Внески!$B:$B,$A286,Внески!$E:$E,"&gt;="&amp;DATE($B$1,5,1),Внески!$E:$E,"&lt;"&amp;DATE($B$1,6,1))))</f>
        <v/>
      </c>
      <c r="I286">
        <f>IF($A286="","",IF(SUMIFS(Внески!$D:$D,Внески!$B:$B,$A286,Внески!$E:$E,"&gt;="&amp;DATE($B$1,6,1),Внески!$E:$E,"&lt;"&amp;DATE($B$1,7,1))=0,"",SUMIFS(Внески!$D:$D,Внески!$B:$B,$A286,Внески!$E:$E,"&gt;="&amp;DATE($B$1,6,1),Внески!$E:$E,"&lt;"&amp;DATE($B$1,7,1))))</f>
        <v/>
      </c>
      <c r="J286">
        <f>IF($A286="","",IF(SUMIFS(Внески!$D:$D,Внески!$B:$B,$A286,Внески!$E:$E,"&gt;="&amp;DATE($B$1,7,1),Внески!$E:$E,"&lt;"&amp;DATE($B$1,8,1))=0,"",SUMIFS(Внески!$D:$D,Внески!$B:$B,$A286,Внески!$E:$E,"&gt;="&amp;DATE($B$1,7,1),Внески!$E:$E,"&lt;"&amp;DATE($B$1,8,1))))</f>
        <v/>
      </c>
      <c r="K286">
        <f>IF($A286="","",IF(SUMIFS(Внески!$D:$D,Внески!$B:$B,$A286,Внески!$E:$E,"&gt;="&amp;DATE($B$1,8,1),Внески!$E:$E,"&lt;"&amp;DATE($B$1,9,1))=0,"",SUMIFS(Внески!$D:$D,Внески!$B:$B,$A286,Внески!$E:$E,"&gt;="&amp;DATE($B$1,8,1),Внески!$E:$E,"&lt;"&amp;DATE($B$1,9,1))))</f>
        <v/>
      </c>
      <c r="L286">
        <f>IF($A286="","",IF(SUMIFS(Внески!$D:$D,Внески!$B:$B,$A286,Внески!$E:$E,"&gt;="&amp;DATE($B$1,9,1),Внески!$E:$E,"&lt;"&amp;DATE($B$1,10,1))=0,"",SUMIFS(Внески!$D:$D,Внески!$B:$B,$A286,Внески!$E:$E,"&gt;="&amp;DATE($B$1,9,1),Внески!$E:$E,"&lt;"&amp;DATE($B$1,10,1))))</f>
        <v/>
      </c>
      <c r="M286">
        <f>IF($A286="","",IF(SUMIFS(Внески!$D:$D,Внески!$B:$B,$A286,Внески!$E:$E,"&gt;="&amp;DATE($B$1,10,1),Внески!$E:$E,"&lt;"&amp;DATE($B$1,11,1))=0,"",SUMIFS(Внески!$D:$D,Внески!$B:$B,$A286,Внески!$E:$E,"&gt;="&amp;DATE($B$1,10,1),Внески!$E:$E,"&lt;"&amp;DATE($B$1,11,1))))</f>
        <v/>
      </c>
      <c r="N286">
        <f>IF($A286="","",IF(SUMIFS(Внески!$D:$D,Внески!$B:$B,$A286,Внески!$E:$E,"&gt;="&amp;DATE($B$1,11,1),Внески!$E:$E,"&lt;"&amp;DATE($B$1,12,1))=0,"",SUMIFS(Внески!$D:$D,Внески!$B:$B,$A286,Внески!$E:$E,"&gt;="&amp;DATE($B$1,11,1),Внески!$E:$E,"&lt;"&amp;DATE($B$1,12,1))))</f>
        <v/>
      </c>
      <c r="O286">
        <f>IF($A286="","",IF(SUMIFS(Внески!$D:$D,Внески!$B:$B,$A286,Внески!$E:$E,"&gt;="&amp;DATE($B$1,12,1),Внески!$E:$E,"&lt;"&amp;DATE($B$1,13,1))=0,"",SUMIFS(Внески!$D:$D,Внески!$B:$B,$A286,Внески!$E:$E,"&gt;="&amp;DATE($B$1,12,1),Внески!$E:$E,"&lt;"&amp;DATE($B$1,13,1))))</f>
        <v/>
      </c>
      <c r="P286">
        <f>IF(A286="","",SUM(D286:O286))</f>
        <v/>
      </c>
    </row>
    <row r="287">
      <c r="A287">
        <f>IF(Члени!A285="","",Члени!A285)</f>
        <v/>
      </c>
      <c r="B287">
        <f>IF(A287="","",Члени!B285&amp;" "&amp;Члени!C285)</f>
        <v/>
      </c>
      <c r="C287">
        <f>IF(A287="","",Члени!H285)</f>
        <v/>
      </c>
      <c r="D287">
        <f>IF($A287="","",IF(SUMIFS(Внески!$D:$D,Внески!$B:$B,$A287,Внески!$E:$E,"&gt;="&amp;DATE($B$1,1,1),Внески!$E:$E,"&lt;"&amp;DATE($B$1,2,1))=0,"",SUMIFS(Внески!$D:$D,Внески!$B:$B,$A287,Внески!$E:$E,"&gt;="&amp;DATE($B$1,1,1),Внески!$E:$E,"&lt;"&amp;DATE($B$1,2,1))))</f>
        <v/>
      </c>
      <c r="E287">
        <f>IF($A287="","",IF(SUMIFS(Внески!$D:$D,Внески!$B:$B,$A287,Внески!$E:$E,"&gt;="&amp;DATE($B$1,2,1),Внески!$E:$E,"&lt;"&amp;DATE($B$1,3,1))=0,"",SUMIFS(Внески!$D:$D,Внески!$B:$B,$A287,Внески!$E:$E,"&gt;="&amp;DATE($B$1,2,1),Внески!$E:$E,"&lt;"&amp;DATE($B$1,3,1))))</f>
        <v/>
      </c>
      <c r="F287">
        <f>IF($A287="","",IF(SUMIFS(Внески!$D:$D,Внески!$B:$B,$A287,Внески!$E:$E,"&gt;="&amp;DATE($B$1,3,1),Внески!$E:$E,"&lt;"&amp;DATE($B$1,4,1))=0,"",SUMIFS(Внески!$D:$D,Внески!$B:$B,$A287,Внески!$E:$E,"&gt;="&amp;DATE($B$1,3,1),Внески!$E:$E,"&lt;"&amp;DATE($B$1,4,1))))</f>
        <v/>
      </c>
      <c r="G287">
        <f>IF($A287="","",IF(SUMIFS(Внески!$D:$D,Внески!$B:$B,$A287,Внески!$E:$E,"&gt;="&amp;DATE($B$1,4,1),Внески!$E:$E,"&lt;"&amp;DATE($B$1,5,1))=0,"",SUMIFS(Внески!$D:$D,Внески!$B:$B,$A287,Внески!$E:$E,"&gt;="&amp;DATE($B$1,4,1),Внески!$E:$E,"&lt;"&amp;DATE($B$1,5,1))))</f>
        <v/>
      </c>
      <c r="H287">
        <f>IF($A287="","",IF(SUMIFS(Внески!$D:$D,Внески!$B:$B,$A287,Внески!$E:$E,"&gt;="&amp;DATE($B$1,5,1),Внески!$E:$E,"&lt;"&amp;DATE($B$1,6,1))=0,"",SUMIFS(Внески!$D:$D,Внески!$B:$B,$A287,Внески!$E:$E,"&gt;="&amp;DATE($B$1,5,1),Внески!$E:$E,"&lt;"&amp;DATE($B$1,6,1))))</f>
        <v/>
      </c>
      <c r="I287">
        <f>IF($A287="","",IF(SUMIFS(Внески!$D:$D,Внески!$B:$B,$A287,Внески!$E:$E,"&gt;="&amp;DATE($B$1,6,1),Внески!$E:$E,"&lt;"&amp;DATE($B$1,7,1))=0,"",SUMIFS(Внески!$D:$D,Внески!$B:$B,$A287,Внески!$E:$E,"&gt;="&amp;DATE($B$1,6,1),Внески!$E:$E,"&lt;"&amp;DATE($B$1,7,1))))</f>
        <v/>
      </c>
      <c r="J287">
        <f>IF($A287="","",IF(SUMIFS(Внески!$D:$D,Внески!$B:$B,$A287,Внески!$E:$E,"&gt;="&amp;DATE($B$1,7,1),Внески!$E:$E,"&lt;"&amp;DATE($B$1,8,1))=0,"",SUMIFS(Внески!$D:$D,Внески!$B:$B,$A287,Внески!$E:$E,"&gt;="&amp;DATE($B$1,7,1),Внески!$E:$E,"&lt;"&amp;DATE($B$1,8,1))))</f>
        <v/>
      </c>
      <c r="K287">
        <f>IF($A287="","",IF(SUMIFS(Внески!$D:$D,Внески!$B:$B,$A287,Внески!$E:$E,"&gt;="&amp;DATE($B$1,8,1),Внески!$E:$E,"&lt;"&amp;DATE($B$1,9,1))=0,"",SUMIFS(Внески!$D:$D,Внески!$B:$B,$A287,Внески!$E:$E,"&gt;="&amp;DATE($B$1,8,1),Внески!$E:$E,"&lt;"&amp;DATE($B$1,9,1))))</f>
        <v/>
      </c>
      <c r="L287">
        <f>IF($A287="","",IF(SUMIFS(Внески!$D:$D,Внески!$B:$B,$A287,Внески!$E:$E,"&gt;="&amp;DATE($B$1,9,1),Внески!$E:$E,"&lt;"&amp;DATE($B$1,10,1))=0,"",SUMIFS(Внески!$D:$D,Внески!$B:$B,$A287,Внески!$E:$E,"&gt;="&amp;DATE($B$1,9,1),Внески!$E:$E,"&lt;"&amp;DATE($B$1,10,1))))</f>
        <v/>
      </c>
      <c r="M287">
        <f>IF($A287="","",IF(SUMIFS(Внески!$D:$D,Внески!$B:$B,$A287,Внески!$E:$E,"&gt;="&amp;DATE($B$1,10,1),Внески!$E:$E,"&lt;"&amp;DATE($B$1,11,1))=0,"",SUMIFS(Внески!$D:$D,Внески!$B:$B,$A287,Внески!$E:$E,"&gt;="&amp;DATE($B$1,10,1),Внески!$E:$E,"&lt;"&amp;DATE($B$1,11,1))))</f>
        <v/>
      </c>
      <c r="N287">
        <f>IF($A287="","",IF(SUMIFS(Внески!$D:$D,Внески!$B:$B,$A287,Внески!$E:$E,"&gt;="&amp;DATE($B$1,11,1),Внески!$E:$E,"&lt;"&amp;DATE($B$1,12,1))=0,"",SUMIFS(Внески!$D:$D,Внески!$B:$B,$A287,Внески!$E:$E,"&gt;="&amp;DATE($B$1,11,1),Внески!$E:$E,"&lt;"&amp;DATE($B$1,12,1))))</f>
        <v/>
      </c>
      <c r="O287">
        <f>IF($A287="","",IF(SUMIFS(Внески!$D:$D,Внески!$B:$B,$A287,Внески!$E:$E,"&gt;="&amp;DATE($B$1,12,1),Внески!$E:$E,"&lt;"&amp;DATE($B$1,13,1))=0,"",SUMIFS(Внески!$D:$D,Внески!$B:$B,$A287,Внески!$E:$E,"&gt;="&amp;DATE($B$1,12,1),Внески!$E:$E,"&lt;"&amp;DATE($B$1,13,1))))</f>
        <v/>
      </c>
      <c r="P287">
        <f>IF(A287="","",SUM(D287:O287))</f>
        <v/>
      </c>
    </row>
    <row r="288">
      <c r="A288">
        <f>IF(Члени!A286="","",Члени!A286)</f>
        <v/>
      </c>
      <c r="B288">
        <f>IF(A288="","",Члени!B286&amp;" "&amp;Члени!C286)</f>
        <v/>
      </c>
      <c r="C288">
        <f>IF(A288="","",Члени!H286)</f>
        <v/>
      </c>
      <c r="D288">
        <f>IF($A288="","",IF(SUMIFS(Внески!$D:$D,Внески!$B:$B,$A288,Внески!$E:$E,"&gt;="&amp;DATE($B$1,1,1),Внески!$E:$E,"&lt;"&amp;DATE($B$1,2,1))=0,"",SUMIFS(Внески!$D:$D,Внески!$B:$B,$A288,Внески!$E:$E,"&gt;="&amp;DATE($B$1,1,1),Внески!$E:$E,"&lt;"&amp;DATE($B$1,2,1))))</f>
        <v/>
      </c>
      <c r="E288">
        <f>IF($A288="","",IF(SUMIFS(Внески!$D:$D,Внески!$B:$B,$A288,Внески!$E:$E,"&gt;="&amp;DATE($B$1,2,1),Внески!$E:$E,"&lt;"&amp;DATE($B$1,3,1))=0,"",SUMIFS(Внески!$D:$D,Внески!$B:$B,$A288,Внески!$E:$E,"&gt;="&amp;DATE($B$1,2,1),Внески!$E:$E,"&lt;"&amp;DATE($B$1,3,1))))</f>
        <v/>
      </c>
      <c r="F288">
        <f>IF($A288="","",IF(SUMIFS(Внески!$D:$D,Внески!$B:$B,$A288,Внески!$E:$E,"&gt;="&amp;DATE($B$1,3,1),Внески!$E:$E,"&lt;"&amp;DATE($B$1,4,1))=0,"",SUMIFS(Внески!$D:$D,Внески!$B:$B,$A288,Внески!$E:$E,"&gt;="&amp;DATE($B$1,3,1),Внески!$E:$E,"&lt;"&amp;DATE($B$1,4,1))))</f>
        <v/>
      </c>
      <c r="G288">
        <f>IF($A288="","",IF(SUMIFS(Внески!$D:$D,Внески!$B:$B,$A288,Внески!$E:$E,"&gt;="&amp;DATE($B$1,4,1),Внески!$E:$E,"&lt;"&amp;DATE($B$1,5,1))=0,"",SUMIFS(Внески!$D:$D,Внески!$B:$B,$A288,Внески!$E:$E,"&gt;="&amp;DATE($B$1,4,1),Внески!$E:$E,"&lt;"&amp;DATE($B$1,5,1))))</f>
        <v/>
      </c>
      <c r="H288">
        <f>IF($A288="","",IF(SUMIFS(Внески!$D:$D,Внески!$B:$B,$A288,Внески!$E:$E,"&gt;="&amp;DATE($B$1,5,1),Внески!$E:$E,"&lt;"&amp;DATE($B$1,6,1))=0,"",SUMIFS(Внески!$D:$D,Внески!$B:$B,$A288,Внески!$E:$E,"&gt;="&amp;DATE($B$1,5,1),Внески!$E:$E,"&lt;"&amp;DATE($B$1,6,1))))</f>
        <v/>
      </c>
      <c r="I288">
        <f>IF($A288="","",IF(SUMIFS(Внески!$D:$D,Внески!$B:$B,$A288,Внески!$E:$E,"&gt;="&amp;DATE($B$1,6,1),Внески!$E:$E,"&lt;"&amp;DATE($B$1,7,1))=0,"",SUMIFS(Внески!$D:$D,Внески!$B:$B,$A288,Внески!$E:$E,"&gt;="&amp;DATE($B$1,6,1),Внески!$E:$E,"&lt;"&amp;DATE($B$1,7,1))))</f>
        <v/>
      </c>
      <c r="J288">
        <f>IF($A288="","",IF(SUMIFS(Внески!$D:$D,Внески!$B:$B,$A288,Внески!$E:$E,"&gt;="&amp;DATE($B$1,7,1),Внески!$E:$E,"&lt;"&amp;DATE($B$1,8,1))=0,"",SUMIFS(Внески!$D:$D,Внески!$B:$B,$A288,Внески!$E:$E,"&gt;="&amp;DATE($B$1,7,1),Внески!$E:$E,"&lt;"&amp;DATE($B$1,8,1))))</f>
        <v/>
      </c>
      <c r="K288">
        <f>IF($A288="","",IF(SUMIFS(Внески!$D:$D,Внески!$B:$B,$A288,Внески!$E:$E,"&gt;="&amp;DATE($B$1,8,1),Внески!$E:$E,"&lt;"&amp;DATE($B$1,9,1))=0,"",SUMIFS(Внески!$D:$D,Внески!$B:$B,$A288,Внески!$E:$E,"&gt;="&amp;DATE($B$1,8,1),Внески!$E:$E,"&lt;"&amp;DATE($B$1,9,1))))</f>
        <v/>
      </c>
      <c r="L288">
        <f>IF($A288="","",IF(SUMIFS(Внески!$D:$D,Внески!$B:$B,$A288,Внески!$E:$E,"&gt;="&amp;DATE($B$1,9,1),Внески!$E:$E,"&lt;"&amp;DATE($B$1,10,1))=0,"",SUMIFS(Внески!$D:$D,Внески!$B:$B,$A288,Внески!$E:$E,"&gt;="&amp;DATE($B$1,9,1),Внески!$E:$E,"&lt;"&amp;DATE($B$1,10,1))))</f>
        <v/>
      </c>
      <c r="M288">
        <f>IF($A288="","",IF(SUMIFS(Внески!$D:$D,Внески!$B:$B,$A288,Внески!$E:$E,"&gt;="&amp;DATE($B$1,10,1),Внески!$E:$E,"&lt;"&amp;DATE($B$1,11,1))=0,"",SUMIFS(Внески!$D:$D,Внески!$B:$B,$A288,Внески!$E:$E,"&gt;="&amp;DATE($B$1,10,1),Внески!$E:$E,"&lt;"&amp;DATE($B$1,11,1))))</f>
        <v/>
      </c>
      <c r="N288">
        <f>IF($A288="","",IF(SUMIFS(Внески!$D:$D,Внески!$B:$B,$A288,Внески!$E:$E,"&gt;="&amp;DATE($B$1,11,1),Внески!$E:$E,"&lt;"&amp;DATE($B$1,12,1))=0,"",SUMIFS(Внески!$D:$D,Внески!$B:$B,$A288,Внески!$E:$E,"&gt;="&amp;DATE($B$1,11,1),Внески!$E:$E,"&lt;"&amp;DATE($B$1,12,1))))</f>
        <v/>
      </c>
      <c r="O288">
        <f>IF($A288="","",IF(SUMIFS(Внески!$D:$D,Внески!$B:$B,$A288,Внески!$E:$E,"&gt;="&amp;DATE($B$1,12,1),Внески!$E:$E,"&lt;"&amp;DATE($B$1,13,1))=0,"",SUMIFS(Внески!$D:$D,Внески!$B:$B,$A288,Внески!$E:$E,"&gt;="&amp;DATE($B$1,12,1),Внески!$E:$E,"&lt;"&amp;DATE($B$1,13,1))))</f>
        <v/>
      </c>
      <c r="P288">
        <f>IF(A288="","",SUM(D288:O288))</f>
        <v/>
      </c>
    </row>
    <row r="289">
      <c r="A289">
        <f>IF(Члени!A287="","",Члени!A287)</f>
        <v/>
      </c>
      <c r="B289">
        <f>IF(A289="","",Члени!B287&amp;" "&amp;Члени!C287)</f>
        <v/>
      </c>
      <c r="C289">
        <f>IF(A289="","",Члени!H287)</f>
        <v/>
      </c>
      <c r="D289">
        <f>IF($A289="","",IF(SUMIFS(Внески!$D:$D,Внески!$B:$B,$A289,Внески!$E:$E,"&gt;="&amp;DATE($B$1,1,1),Внески!$E:$E,"&lt;"&amp;DATE($B$1,2,1))=0,"",SUMIFS(Внески!$D:$D,Внески!$B:$B,$A289,Внески!$E:$E,"&gt;="&amp;DATE($B$1,1,1),Внески!$E:$E,"&lt;"&amp;DATE($B$1,2,1))))</f>
        <v/>
      </c>
      <c r="E289">
        <f>IF($A289="","",IF(SUMIFS(Внески!$D:$D,Внески!$B:$B,$A289,Внески!$E:$E,"&gt;="&amp;DATE($B$1,2,1),Внески!$E:$E,"&lt;"&amp;DATE($B$1,3,1))=0,"",SUMIFS(Внески!$D:$D,Внески!$B:$B,$A289,Внески!$E:$E,"&gt;="&amp;DATE($B$1,2,1),Внески!$E:$E,"&lt;"&amp;DATE($B$1,3,1))))</f>
        <v/>
      </c>
      <c r="F289">
        <f>IF($A289="","",IF(SUMIFS(Внески!$D:$D,Внески!$B:$B,$A289,Внески!$E:$E,"&gt;="&amp;DATE($B$1,3,1),Внески!$E:$E,"&lt;"&amp;DATE($B$1,4,1))=0,"",SUMIFS(Внески!$D:$D,Внески!$B:$B,$A289,Внески!$E:$E,"&gt;="&amp;DATE($B$1,3,1),Внески!$E:$E,"&lt;"&amp;DATE($B$1,4,1))))</f>
        <v/>
      </c>
      <c r="G289">
        <f>IF($A289="","",IF(SUMIFS(Внески!$D:$D,Внески!$B:$B,$A289,Внески!$E:$E,"&gt;="&amp;DATE($B$1,4,1),Внески!$E:$E,"&lt;"&amp;DATE($B$1,5,1))=0,"",SUMIFS(Внески!$D:$D,Внески!$B:$B,$A289,Внески!$E:$E,"&gt;="&amp;DATE($B$1,4,1),Внески!$E:$E,"&lt;"&amp;DATE($B$1,5,1))))</f>
        <v/>
      </c>
      <c r="H289">
        <f>IF($A289="","",IF(SUMIFS(Внески!$D:$D,Внески!$B:$B,$A289,Внески!$E:$E,"&gt;="&amp;DATE($B$1,5,1),Внески!$E:$E,"&lt;"&amp;DATE($B$1,6,1))=0,"",SUMIFS(Внески!$D:$D,Внески!$B:$B,$A289,Внески!$E:$E,"&gt;="&amp;DATE($B$1,5,1),Внески!$E:$E,"&lt;"&amp;DATE($B$1,6,1))))</f>
        <v/>
      </c>
      <c r="I289">
        <f>IF($A289="","",IF(SUMIFS(Внески!$D:$D,Внески!$B:$B,$A289,Внески!$E:$E,"&gt;="&amp;DATE($B$1,6,1),Внески!$E:$E,"&lt;"&amp;DATE($B$1,7,1))=0,"",SUMIFS(Внески!$D:$D,Внески!$B:$B,$A289,Внески!$E:$E,"&gt;="&amp;DATE($B$1,6,1),Внески!$E:$E,"&lt;"&amp;DATE($B$1,7,1))))</f>
        <v/>
      </c>
      <c r="J289">
        <f>IF($A289="","",IF(SUMIFS(Внески!$D:$D,Внески!$B:$B,$A289,Внески!$E:$E,"&gt;="&amp;DATE($B$1,7,1),Внески!$E:$E,"&lt;"&amp;DATE($B$1,8,1))=0,"",SUMIFS(Внески!$D:$D,Внески!$B:$B,$A289,Внески!$E:$E,"&gt;="&amp;DATE($B$1,7,1),Внески!$E:$E,"&lt;"&amp;DATE($B$1,8,1))))</f>
        <v/>
      </c>
      <c r="K289">
        <f>IF($A289="","",IF(SUMIFS(Внески!$D:$D,Внески!$B:$B,$A289,Внески!$E:$E,"&gt;="&amp;DATE($B$1,8,1),Внески!$E:$E,"&lt;"&amp;DATE($B$1,9,1))=0,"",SUMIFS(Внески!$D:$D,Внески!$B:$B,$A289,Внески!$E:$E,"&gt;="&amp;DATE($B$1,8,1),Внески!$E:$E,"&lt;"&amp;DATE($B$1,9,1))))</f>
        <v/>
      </c>
      <c r="L289">
        <f>IF($A289="","",IF(SUMIFS(Внески!$D:$D,Внески!$B:$B,$A289,Внески!$E:$E,"&gt;="&amp;DATE($B$1,9,1),Внески!$E:$E,"&lt;"&amp;DATE($B$1,10,1))=0,"",SUMIFS(Внески!$D:$D,Внески!$B:$B,$A289,Внески!$E:$E,"&gt;="&amp;DATE($B$1,9,1),Внески!$E:$E,"&lt;"&amp;DATE($B$1,10,1))))</f>
        <v/>
      </c>
      <c r="M289">
        <f>IF($A289="","",IF(SUMIFS(Внески!$D:$D,Внески!$B:$B,$A289,Внески!$E:$E,"&gt;="&amp;DATE($B$1,10,1),Внески!$E:$E,"&lt;"&amp;DATE($B$1,11,1))=0,"",SUMIFS(Внески!$D:$D,Внески!$B:$B,$A289,Внески!$E:$E,"&gt;="&amp;DATE($B$1,10,1),Внески!$E:$E,"&lt;"&amp;DATE($B$1,11,1))))</f>
        <v/>
      </c>
      <c r="N289">
        <f>IF($A289="","",IF(SUMIFS(Внески!$D:$D,Внески!$B:$B,$A289,Внески!$E:$E,"&gt;="&amp;DATE($B$1,11,1),Внески!$E:$E,"&lt;"&amp;DATE($B$1,12,1))=0,"",SUMIFS(Внески!$D:$D,Внески!$B:$B,$A289,Внески!$E:$E,"&gt;="&amp;DATE($B$1,11,1),Внески!$E:$E,"&lt;"&amp;DATE($B$1,12,1))))</f>
        <v/>
      </c>
      <c r="O289">
        <f>IF($A289="","",IF(SUMIFS(Внески!$D:$D,Внески!$B:$B,$A289,Внески!$E:$E,"&gt;="&amp;DATE($B$1,12,1),Внески!$E:$E,"&lt;"&amp;DATE($B$1,13,1))=0,"",SUMIFS(Внески!$D:$D,Внески!$B:$B,$A289,Внески!$E:$E,"&gt;="&amp;DATE($B$1,12,1),Внески!$E:$E,"&lt;"&amp;DATE($B$1,13,1))))</f>
        <v/>
      </c>
      <c r="P289">
        <f>IF(A289="","",SUM(D289:O289))</f>
        <v/>
      </c>
    </row>
    <row r="290">
      <c r="A290">
        <f>IF(Члени!A288="","",Члени!A288)</f>
        <v/>
      </c>
      <c r="B290">
        <f>IF(A290="","",Члени!B288&amp;" "&amp;Члени!C288)</f>
        <v/>
      </c>
      <c r="C290">
        <f>IF(A290="","",Члени!H288)</f>
        <v/>
      </c>
      <c r="D290">
        <f>IF($A290="","",IF(SUMIFS(Внески!$D:$D,Внески!$B:$B,$A290,Внески!$E:$E,"&gt;="&amp;DATE($B$1,1,1),Внески!$E:$E,"&lt;"&amp;DATE($B$1,2,1))=0,"",SUMIFS(Внески!$D:$D,Внески!$B:$B,$A290,Внески!$E:$E,"&gt;="&amp;DATE($B$1,1,1),Внески!$E:$E,"&lt;"&amp;DATE($B$1,2,1))))</f>
        <v/>
      </c>
      <c r="E290">
        <f>IF($A290="","",IF(SUMIFS(Внески!$D:$D,Внески!$B:$B,$A290,Внески!$E:$E,"&gt;="&amp;DATE($B$1,2,1),Внески!$E:$E,"&lt;"&amp;DATE($B$1,3,1))=0,"",SUMIFS(Внески!$D:$D,Внески!$B:$B,$A290,Внески!$E:$E,"&gt;="&amp;DATE($B$1,2,1),Внески!$E:$E,"&lt;"&amp;DATE($B$1,3,1))))</f>
        <v/>
      </c>
      <c r="F290">
        <f>IF($A290="","",IF(SUMIFS(Внески!$D:$D,Внески!$B:$B,$A290,Внески!$E:$E,"&gt;="&amp;DATE($B$1,3,1),Внески!$E:$E,"&lt;"&amp;DATE($B$1,4,1))=0,"",SUMIFS(Внески!$D:$D,Внески!$B:$B,$A290,Внески!$E:$E,"&gt;="&amp;DATE($B$1,3,1),Внески!$E:$E,"&lt;"&amp;DATE($B$1,4,1))))</f>
        <v/>
      </c>
      <c r="G290">
        <f>IF($A290="","",IF(SUMIFS(Внески!$D:$D,Внески!$B:$B,$A290,Внески!$E:$E,"&gt;="&amp;DATE($B$1,4,1),Внески!$E:$E,"&lt;"&amp;DATE($B$1,5,1))=0,"",SUMIFS(Внески!$D:$D,Внески!$B:$B,$A290,Внески!$E:$E,"&gt;="&amp;DATE($B$1,4,1),Внески!$E:$E,"&lt;"&amp;DATE($B$1,5,1))))</f>
        <v/>
      </c>
      <c r="H290">
        <f>IF($A290="","",IF(SUMIFS(Внески!$D:$D,Внески!$B:$B,$A290,Внески!$E:$E,"&gt;="&amp;DATE($B$1,5,1),Внески!$E:$E,"&lt;"&amp;DATE($B$1,6,1))=0,"",SUMIFS(Внески!$D:$D,Внески!$B:$B,$A290,Внески!$E:$E,"&gt;="&amp;DATE($B$1,5,1),Внески!$E:$E,"&lt;"&amp;DATE($B$1,6,1))))</f>
        <v/>
      </c>
      <c r="I290">
        <f>IF($A290="","",IF(SUMIFS(Внески!$D:$D,Внески!$B:$B,$A290,Внески!$E:$E,"&gt;="&amp;DATE($B$1,6,1),Внески!$E:$E,"&lt;"&amp;DATE($B$1,7,1))=0,"",SUMIFS(Внески!$D:$D,Внески!$B:$B,$A290,Внески!$E:$E,"&gt;="&amp;DATE($B$1,6,1),Внески!$E:$E,"&lt;"&amp;DATE($B$1,7,1))))</f>
        <v/>
      </c>
      <c r="J290">
        <f>IF($A290="","",IF(SUMIFS(Внески!$D:$D,Внески!$B:$B,$A290,Внески!$E:$E,"&gt;="&amp;DATE($B$1,7,1),Внески!$E:$E,"&lt;"&amp;DATE($B$1,8,1))=0,"",SUMIFS(Внески!$D:$D,Внески!$B:$B,$A290,Внески!$E:$E,"&gt;="&amp;DATE($B$1,7,1),Внески!$E:$E,"&lt;"&amp;DATE($B$1,8,1))))</f>
        <v/>
      </c>
      <c r="K290">
        <f>IF($A290="","",IF(SUMIFS(Внески!$D:$D,Внески!$B:$B,$A290,Внески!$E:$E,"&gt;="&amp;DATE($B$1,8,1),Внески!$E:$E,"&lt;"&amp;DATE($B$1,9,1))=0,"",SUMIFS(Внески!$D:$D,Внески!$B:$B,$A290,Внески!$E:$E,"&gt;="&amp;DATE($B$1,8,1),Внески!$E:$E,"&lt;"&amp;DATE($B$1,9,1))))</f>
        <v/>
      </c>
      <c r="L290">
        <f>IF($A290="","",IF(SUMIFS(Внески!$D:$D,Внески!$B:$B,$A290,Внески!$E:$E,"&gt;="&amp;DATE($B$1,9,1),Внески!$E:$E,"&lt;"&amp;DATE($B$1,10,1))=0,"",SUMIFS(Внески!$D:$D,Внески!$B:$B,$A290,Внески!$E:$E,"&gt;="&amp;DATE($B$1,9,1),Внески!$E:$E,"&lt;"&amp;DATE($B$1,10,1))))</f>
        <v/>
      </c>
      <c r="M290">
        <f>IF($A290="","",IF(SUMIFS(Внески!$D:$D,Внески!$B:$B,$A290,Внески!$E:$E,"&gt;="&amp;DATE($B$1,10,1),Внески!$E:$E,"&lt;"&amp;DATE($B$1,11,1))=0,"",SUMIFS(Внески!$D:$D,Внески!$B:$B,$A290,Внески!$E:$E,"&gt;="&amp;DATE($B$1,10,1),Внески!$E:$E,"&lt;"&amp;DATE($B$1,11,1))))</f>
        <v/>
      </c>
      <c r="N290">
        <f>IF($A290="","",IF(SUMIFS(Внески!$D:$D,Внески!$B:$B,$A290,Внески!$E:$E,"&gt;="&amp;DATE($B$1,11,1),Внески!$E:$E,"&lt;"&amp;DATE($B$1,12,1))=0,"",SUMIFS(Внески!$D:$D,Внески!$B:$B,$A290,Внески!$E:$E,"&gt;="&amp;DATE($B$1,11,1),Внески!$E:$E,"&lt;"&amp;DATE($B$1,12,1))))</f>
        <v/>
      </c>
      <c r="O290">
        <f>IF($A290="","",IF(SUMIFS(Внески!$D:$D,Внески!$B:$B,$A290,Внески!$E:$E,"&gt;="&amp;DATE($B$1,12,1),Внески!$E:$E,"&lt;"&amp;DATE($B$1,13,1))=0,"",SUMIFS(Внески!$D:$D,Внески!$B:$B,$A290,Внески!$E:$E,"&gt;="&amp;DATE($B$1,12,1),Внески!$E:$E,"&lt;"&amp;DATE($B$1,13,1))))</f>
        <v/>
      </c>
      <c r="P290">
        <f>IF(A290="","",SUM(D290:O290))</f>
        <v/>
      </c>
    </row>
    <row r="291">
      <c r="A291">
        <f>IF(Члени!A289="","",Члени!A289)</f>
        <v/>
      </c>
      <c r="B291">
        <f>IF(A291="","",Члени!B289&amp;" "&amp;Члени!C289)</f>
        <v/>
      </c>
      <c r="C291">
        <f>IF(A291="","",Члени!H289)</f>
        <v/>
      </c>
      <c r="D291">
        <f>IF($A291="","",IF(SUMIFS(Внески!$D:$D,Внески!$B:$B,$A291,Внески!$E:$E,"&gt;="&amp;DATE($B$1,1,1),Внески!$E:$E,"&lt;"&amp;DATE($B$1,2,1))=0,"",SUMIFS(Внески!$D:$D,Внески!$B:$B,$A291,Внески!$E:$E,"&gt;="&amp;DATE($B$1,1,1),Внески!$E:$E,"&lt;"&amp;DATE($B$1,2,1))))</f>
        <v/>
      </c>
      <c r="E291">
        <f>IF($A291="","",IF(SUMIFS(Внески!$D:$D,Внески!$B:$B,$A291,Внески!$E:$E,"&gt;="&amp;DATE($B$1,2,1),Внески!$E:$E,"&lt;"&amp;DATE($B$1,3,1))=0,"",SUMIFS(Внески!$D:$D,Внески!$B:$B,$A291,Внески!$E:$E,"&gt;="&amp;DATE($B$1,2,1),Внески!$E:$E,"&lt;"&amp;DATE($B$1,3,1))))</f>
        <v/>
      </c>
      <c r="F291">
        <f>IF($A291="","",IF(SUMIFS(Внески!$D:$D,Внески!$B:$B,$A291,Внески!$E:$E,"&gt;="&amp;DATE($B$1,3,1),Внески!$E:$E,"&lt;"&amp;DATE($B$1,4,1))=0,"",SUMIFS(Внески!$D:$D,Внески!$B:$B,$A291,Внески!$E:$E,"&gt;="&amp;DATE($B$1,3,1),Внески!$E:$E,"&lt;"&amp;DATE($B$1,4,1))))</f>
        <v/>
      </c>
      <c r="G291">
        <f>IF($A291="","",IF(SUMIFS(Внески!$D:$D,Внески!$B:$B,$A291,Внески!$E:$E,"&gt;="&amp;DATE($B$1,4,1),Внески!$E:$E,"&lt;"&amp;DATE($B$1,5,1))=0,"",SUMIFS(Внески!$D:$D,Внески!$B:$B,$A291,Внески!$E:$E,"&gt;="&amp;DATE($B$1,4,1),Внески!$E:$E,"&lt;"&amp;DATE($B$1,5,1))))</f>
        <v/>
      </c>
      <c r="H291">
        <f>IF($A291="","",IF(SUMIFS(Внески!$D:$D,Внески!$B:$B,$A291,Внески!$E:$E,"&gt;="&amp;DATE($B$1,5,1),Внески!$E:$E,"&lt;"&amp;DATE($B$1,6,1))=0,"",SUMIFS(Внески!$D:$D,Внески!$B:$B,$A291,Внески!$E:$E,"&gt;="&amp;DATE($B$1,5,1),Внески!$E:$E,"&lt;"&amp;DATE($B$1,6,1))))</f>
        <v/>
      </c>
      <c r="I291">
        <f>IF($A291="","",IF(SUMIFS(Внески!$D:$D,Внески!$B:$B,$A291,Внески!$E:$E,"&gt;="&amp;DATE($B$1,6,1),Внески!$E:$E,"&lt;"&amp;DATE($B$1,7,1))=0,"",SUMIFS(Внески!$D:$D,Внески!$B:$B,$A291,Внески!$E:$E,"&gt;="&amp;DATE($B$1,6,1),Внески!$E:$E,"&lt;"&amp;DATE($B$1,7,1))))</f>
        <v/>
      </c>
      <c r="J291">
        <f>IF($A291="","",IF(SUMIFS(Внески!$D:$D,Внески!$B:$B,$A291,Внески!$E:$E,"&gt;="&amp;DATE($B$1,7,1),Внески!$E:$E,"&lt;"&amp;DATE($B$1,8,1))=0,"",SUMIFS(Внески!$D:$D,Внески!$B:$B,$A291,Внески!$E:$E,"&gt;="&amp;DATE($B$1,7,1),Внески!$E:$E,"&lt;"&amp;DATE($B$1,8,1))))</f>
        <v/>
      </c>
      <c r="K291">
        <f>IF($A291="","",IF(SUMIFS(Внески!$D:$D,Внески!$B:$B,$A291,Внески!$E:$E,"&gt;="&amp;DATE($B$1,8,1),Внески!$E:$E,"&lt;"&amp;DATE($B$1,9,1))=0,"",SUMIFS(Внески!$D:$D,Внески!$B:$B,$A291,Внески!$E:$E,"&gt;="&amp;DATE($B$1,8,1),Внески!$E:$E,"&lt;"&amp;DATE($B$1,9,1))))</f>
        <v/>
      </c>
      <c r="L291">
        <f>IF($A291="","",IF(SUMIFS(Внески!$D:$D,Внески!$B:$B,$A291,Внески!$E:$E,"&gt;="&amp;DATE($B$1,9,1),Внески!$E:$E,"&lt;"&amp;DATE($B$1,10,1))=0,"",SUMIFS(Внески!$D:$D,Внески!$B:$B,$A291,Внески!$E:$E,"&gt;="&amp;DATE($B$1,9,1),Внески!$E:$E,"&lt;"&amp;DATE($B$1,10,1))))</f>
        <v/>
      </c>
      <c r="M291">
        <f>IF($A291="","",IF(SUMIFS(Внески!$D:$D,Внески!$B:$B,$A291,Внески!$E:$E,"&gt;="&amp;DATE($B$1,10,1),Внески!$E:$E,"&lt;"&amp;DATE($B$1,11,1))=0,"",SUMIFS(Внески!$D:$D,Внески!$B:$B,$A291,Внески!$E:$E,"&gt;="&amp;DATE($B$1,10,1),Внески!$E:$E,"&lt;"&amp;DATE($B$1,11,1))))</f>
        <v/>
      </c>
      <c r="N291">
        <f>IF($A291="","",IF(SUMIFS(Внески!$D:$D,Внески!$B:$B,$A291,Внески!$E:$E,"&gt;="&amp;DATE($B$1,11,1),Внески!$E:$E,"&lt;"&amp;DATE($B$1,12,1))=0,"",SUMIFS(Внески!$D:$D,Внески!$B:$B,$A291,Внески!$E:$E,"&gt;="&amp;DATE($B$1,11,1),Внески!$E:$E,"&lt;"&amp;DATE($B$1,12,1))))</f>
        <v/>
      </c>
      <c r="O291">
        <f>IF($A291="","",IF(SUMIFS(Внески!$D:$D,Внески!$B:$B,$A291,Внески!$E:$E,"&gt;="&amp;DATE($B$1,12,1),Внески!$E:$E,"&lt;"&amp;DATE($B$1,13,1))=0,"",SUMIFS(Внески!$D:$D,Внески!$B:$B,$A291,Внески!$E:$E,"&gt;="&amp;DATE($B$1,12,1),Внески!$E:$E,"&lt;"&amp;DATE($B$1,13,1))))</f>
        <v/>
      </c>
      <c r="P291">
        <f>IF(A291="","",SUM(D291:O291))</f>
        <v/>
      </c>
    </row>
    <row r="292">
      <c r="A292">
        <f>IF(Члени!A290="","",Члени!A290)</f>
        <v/>
      </c>
      <c r="B292">
        <f>IF(A292="","",Члени!B290&amp;" "&amp;Члени!C290)</f>
        <v/>
      </c>
      <c r="C292">
        <f>IF(A292="","",Члени!H290)</f>
        <v/>
      </c>
      <c r="D292">
        <f>IF($A292="","",IF(SUMIFS(Внески!$D:$D,Внески!$B:$B,$A292,Внески!$E:$E,"&gt;="&amp;DATE($B$1,1,1),Внески!$E:$E,"&lt;"&amp;DATE($B$1,2,1))=0,"",SUMIFS(Внески!$D:$D,Внески!$B:$B,$A292,Внески!$E:$E,"&gt;="&amp;DATE($B$1,1,1),Внески!$E:$E,"&lt;"&amp;DATE($B$1,2,1))))</f>
        <v/>
      </c>
      <c r="E292">
        <f>IF($A292="","",IF(SUMIFS(Внески!$D:$D,Внески!$B:$B,$A292,Внески!$E:$E,"&gt;="&amp;DATE($B$1,2,1),Внески!$E:$E,"&lt;"&amp;DATE($B$1,3,1))=0,"",SUMIFS(Внески!$D:$D,Внески!$B:$B,$A292,Внески!$E:$E,"&gt;="&amp;DATE($B$1,2,1),Внески!$E:$E,"&lt;"&amp;DATE($B$1,3,1))))</f>
        <v/>
      </c>
      <c r="F292">
        <f>IF($A292="","",IF(SUMIFS(Внески!$D:$D,Внески!$B:$B,$A292,Внески!$E:$E,"&gt;="&amp;DATE($B$1,3,1),Внески!$E:$E,"&lt;"&amp;DATE($B$1,4,1))=0,"",SUMIFS(Внески!$D:$D,Внески!$B:$B,$A292,Внески!$E:$E,"&gt;="&amp;DATE($B$1,3,1),Внески!$E:$E,"&lt;"&amp;DATE($B$1,4,1))))</f>
        <v/>
      </c>
      <c r="G292">
        <f>IF($A292="","",IF(SUMIFS(Внески!$D:$D,Внески!$B:$B,$A292,Внески!$E:$E,"&gt;="&amp;DATE($B$1,4,1),Внески!$E:$E,"&lt;"&amp;DATE($B$1,5,1))=0,"",SUMIFS(Внески!$D:$D,Внески!$B:$B,$A292,Внески!$E:$E,"&gt;="&amp;DATE($B$1,4,1),Внески!$E:$E,"&lt;"&amp;DATE($B$1,5,1))))</f>
        <v/>
      </c>
      <c r="H292">
        <f>IF($A292="","",IF(SUMIFS(Внески!$D:$D,Внески!$B:$B,$A292,Внески!$E:$E,"&gt;="&amp;DATE($B$1,5,1),Внески!$E:$E,"&lt;"&amp;DATE($B$1,6,1))=0,"",SUMIFS(Внески!$D:$D,Внески!$B:$B,$A292,Внески!$E:$E,"&gt;="&amp;DATE($B$1,5,1),Внески!$E:$E,"&lt;"&amp;DATE($B$1,6,1))))</f>
        <v/>
      </c>
      <c r="I292">
        <f>IF($A292="","",IF(SUMIFS(Внески!$D:$D,Внески!$B:$B,$A292,Внески!$E:$E,"&gt;="&amp;DATE($B$1,6,1),Внески!$E:$E,"&lt;"&amp;DATE($B$1,7,1))=0,"",SUMIFS(Внески!$D:$D,Внески!$B:$B,$A292,Внески!$E:$E,"&gt;="&amp;DATE($B$1,6,1),Внески!$E:$E,"&lt;"&amp;DATE($B$1,7,1))))</f>
        <v/>
      </c>
      <c r="J292">
        <f>IF($A292="","",IF(SUMIFS(Внески!$D:$D,Внески!$B:$B,$A292,Внески!$E:$E,"&gt;="&amp;DATE($B$1,7,1),Внески!$E:$E,"&lt;"&amp;DATE($B$1,8,1))=0,"",SUMIFS(Внески!$D:$D,Внески!$B:$B,$A292,Внески!$E:$E,"&gt;="&amp;DATE($B$1,7,1),Внески!$E:$E,"&lt;"&amp;DATE($B$1,8,1))))</f>
        <v/>
      </c>
      <c r="K292">
        <f>IF($A292="","",IF(SUMIFS(Внески!$D:$D,Внески!$B:$B,$A292,Внески!$E:$E,"&gt;="&amp;DATE($B$1,8,1),Внески!$E:$E,"&lt;"&amp;DATE($B$1,9,1))=0,"",SUMIFS(Внески!$D:$D,Внески!$B:$B,$A292,Внески!$E:$E,"&gt;="&amp;DATE($B$1,8,1),Внески!$E:$E,"&lt;"&amp;DATE($B$1,9,1))))</f>
        <v/>
      </c>
      <c r="L292">
        <f>IF($A292="","",IF(SUMIFS(Внески!$D:$D,Внески!$B:$B,$A292,Внески!$E:$E,"&gt;="&amp;DATE($B$1,9,1),Внески!$E:$E,"&lt;"&amp;DATE($B$1,10,1))=0,"",SUMIFS(Внески!$D:$D,Внески!$B:$B,$A292,Внески!$E:$E,"&gt;="&amp;DATE($B$1,9,1),Внески!$E:$E,"&lt;"&amp;DATE($B$1,10,1))))</f>
        <v/>
      </c>
      <c r="M292">
        <f>IF($A292="","",IF(SUMIFS(Внески!$D:$D,Внески!$B:$B,$A292,Внески!$E:$E,"&gt;="&amp;DATE($B$1,10,1),Внески!$E:$E,"&lt;"&amp;DATE($B$1,11,1))=0,"",SUMIFS(Внески!$D:$D,Внески!$B:$B,$A292,Внески!$E:$E,"&gt;="&amp;DATE($B$1,10,1),Внески!$E:$E,"&lt;"&amp;DATE($B$1,11,1))))</f>
        <v/>
      </c>
      <c r="N292">
        <f>IF($A292="","",IF(SUMIFS(Внески!$D:$D,Внески!$B:$B,$A292,Внески!$E:$E,"&gt;="&amp;DATE($B$1,11,1),Внески!$E:$E,"&lt;"&amp;DATE($B$1,12,1))=0,"",SUMIFS(Внески!$D:$D,Внески!$B:$B,$A292,Внески!$E:$E,"&gt;="&amp;DATE($B$1,11,1),Внески!$E:$E,"&lt;"&amp;DATE($B$1,12,1))))</f>
        <v/>
      </c>
      <c r="O292">
        <f>IF($A292="","",IF(SUMIFS(Внески!$D:$D,Внески!$B:$B,$A292,Внески!$E:$E,"&gt;="&amp;DATE($B$1,12,1),Внески!$E:$E,"&lt;"&amp;DATE($B$1,13,1))=0,"",SUMIFS(Внески!$D:$D,Внески!$B:$B,$A292,Внески!$E:$E,"&gt;="&amp;DATE($B$1,12,1),Внески!$E:$E,"&lt;"&amp;DATE($B$1,13,1))))</f>
        <v/>
      </c>
      <c r="P292">
        <f>IF(A292="","",SUM(D292:O292))</f>
        <v/>
      </c>
    </row>
    <row r="293">
      <c r="A293">
        <f>IF(Члени!A291="","",Члени!A291)</f>
        <v/>
      </c>
      <c r="B293">
        <f>IF(A293="","",Члени!B291&amp;" "&amp;Члени!C291)</f>
        <v/>
      </c>
      <c r="C293">
        <f>IF(A293="","",Члени!H291)</f>
        <v/>
      </c>
      <c r="D293">
        <f>IF($A293="","",IF(SUMIFS(Внески!$D:$D,Внески!$B:$B,$A293,Внески!$E:$E,"&gt;="&amp;DATE($B$1,1,1),Внески!$E:$E,"&lt;"&amp;DATE($B$1,2,1))=0,"",SUMIFS(Внески!$D:$D,Внески!$B:$B,$A293,Внески!$E:$E,"&gt;="&amp;DATE($B$1,1,1),Внески!$E:$E,"&lt;"&amp;DATE($B$1,2,1))))</f>
        <v/>
      </c>
      <c r="E293">
        <f>IF($A293="","",IF(SUMIFS(Внески!$D:$D,Внески!$B:$B,$A293,Внески!$E:$E,"&gt;="&amp;DATE($B$1,2,1),Внески!$E:$E,"&lt;"&amp;DATE($B$1,3,1))=0,"",SUMIFS(Внески!$D:$D,Внески!$B:$B,$A293,Внески!$E:$E,"&gt;="&amp;DATE($B$1,2,1),Внески!$E:$E,"&lt;"&amp;DATE($B$1,3,1))))</f>
        <v/>
      </c>
      <c r="F293">
        <f>IF($A293="","",IF(SUMIFS(Внески!$D:$D,Внески!$B:$B,$A293,Внески!$E:$E,"&gt;="&amp;DATE($B$1,3,1),Внески!$E:$E,"&lt;"&amp;DATE($B$1,4,1))=0,"",SUMIFS(Внески!$D:$D,Внески!$B:$B,$A293,Внески!$E:$E,"&gt;="&amp;DATE($B$1,3,1),Внески!$E:$E,"&lt;"&amp;DATE($B$1,4,1))))</f>
        <v/>
      </c>
      <c r="G293">
        <f>IF($A293="","",IF(SUMIFS(Внески!$D:$D,Внески!$B:$B,$A293,Внески!$E:$E,"&gt;="&amp;DATE($B$1,4,1),Внески!$E:$E,"&lt;"&amp;DATE($B$1,5,1))=0,"",SUMIFS(Внески!$D:$D,Внески!$B:$B,$A293,Внески!$E:$E,"&gt;="&amp;DATE($B$1,4,1),Внески!$E:$E,"&lt;"&amp;DATE($B$1,5,1))))</f>
        <v/>
      </c>
      <c r="H293">
        <f>IF($A293="","",IF(SUMIFS(Внески!$D:$D,Внески!$B:$B,$A293,Внески!$E:$E,"&gt;="&amp;DATE($B$1,5,1),Внески!$E:$E,"&lt;"&amp;DATE($B$1,6,1))=0,"",SUMIFS(Внески!$D:$D,Внески!$B:$B,$A293,Внески!$E:$E,"&gt;="&amp;DATE($B$1,5,1),Внески!$E:$E,"&lt;"&amp;DATE($B$1,6,1))))</f>
        <v/>
      </c>
      <c r="I293">
        <f>IF($A293="","",IF(SUMIFS(Внески!$D:$D,Внески!$B:$B,$A293,Внески!$E:$E,"&gt;="&amp;DATE($B$1,6,1),Внески!$E:$E,"&lt;"&amp;DATE($B$1,7,1))=0,"",SUMIFS(Внески!$D:$D,Внески!$B:$B,$A293,Внески!$E:$E,"&gt;="&amp;DATE($B$1,6,1),Внески!$E:$E,"&lt;"&amp;DATE($B$1,7,1))))</f>
        <v/>
      </c>
      <c r="J293">
        <f>IF($A293="","",IF(SUMIFS(Внески!$D:$D,Внески!$B:$B,$A293,Внески!$E:$E,"&gt;="&amp;DATE($B$1,7,1),Внески!$E:$E,"&lt;"&amp;DATE($B$1,8,1))=0,"",SUMIFS(Внески!$D:$D,Внески!$B:$B,$A293,Внески!$E:$E,"&gt;="&amp;DATE($B$1,7,1),Внески!$E:$E,"&lt;"&amp;DATE($B$1,8,1))))</f>
        <v/>
      </c>
      <c r="K293">
        <f>IF($A293="","",IF(SUMIFS(Внески!$D:$D,Внески!$B:$B,$A293,Внески!$E:$E,"&gt;="&amp;DATE($B$1,8,1),Внески!$E:$E,"&lt;"&amp;DATE($B$1,9,1))=0,"",SUMIFS(Внески!$D:$D,Внески!$B:$B,$A293,Внески!$E:$E,"&gt;="&amp;DATE($B$1,8,1),Внески!$E:$E,"&lt;"&amp;DATE($B$1,9,1))))</f>
        <v/>
      </c>
      <c r="L293">
        <f>IF($A293="","",IF(SUMIFS(Внески!$D:$D,Внески!$B:$B,$A293,Внески!$E:$E,"&gt;="&amp;DATE($B$1,9,1),Внески!$E:$E,"&lt;"&amp;DATE($B$1,10,1))=0,"",SUMIFS(Внески!$D:$D,Внески!$B:$B,$A293,Внески!$E:$E,"&gt;="&amp;DATE($B$1,9,1),Внески!$E:$E,"&lt;"&amp;DATE($B$1,10,1))))</f>
        <v/>
      </c>
      <c r="M293">
        <f>IF($A293="","",IF(SUMIFS(Внески!$D:$D,Внески!$B:$B,$A293,Внески!$E:$E,"&gt;="&amp;DATE($B$1,10,1),Внески!$E:$E,"&lt;"&amp;DATE($B$1,11,1))=0,"",SUMIFS(Внески!$D:$D,Внески!$B:$B,$A293,Внески!$E:$E,"&gt;="&amp;DATE($B$1,10,1),Внески!$E:$E,"&lt;"&amp;DATE($B$1,11,1))))</f>
        <v/>
      </c>
      <c r="N293">
        <f>IF($A293="","",IF(SUMIFS(Внески!$D:$D,Внески!$B:$B,$A293,Внески!$E:$E,"&gt;="&amp;DATE($B$1,11,1),Внески!$E:$E,"&lt;"&amp;DATE($B$1,12,1))=0,"",SUMIFS(Внески!$D:$D,Внески!$B:$B,$A293,Внески!$E:$E,"&gt;="&amp;DATE($B$1,11,1),Внески!$E:$E,"&lt;"&amp;DATE($B$1,12,1))))</f>
        <v/>
      </c>
      <c r="O293">
        <f>IF($A293="","",IF(SUMIFS(Внески!$D:$D,Внески!$B:$B,$A293,Внески!$E:$E,"&gt;="&amp;DATE($B$1,12,1),Внески!$E:$E,"&lt;"&amp;DATE($B$1,13,1))=0,"",SUMIFS(Внески!$D:$D,Внески!$B:$B,$A293,Внески!$E:$E,"&gt;="&amp;DATE($B$1,12,1),Внески!$E:$E,"&lt;"&amp;DATE($B$1,13,1))))</f>
        <v/>
      </c>
      <c r="P293">
        <f>IF(A293="","",SUM(D293:O293))</f>
        <v/>
      </c>
    </row>
    <row r="294">
      <c r="A294">
        <f>IF(Члени!A292="","",Члени!A292)</f>
        <v/>
      </c>
      <c r="B294">
        <f>IF(A294="","",Члени!B292&amp;" "&amp;Члени!C292)</f>
        <v/>
      </c>
      <c r="C294">
        <f>IF(A294="","",Члени!H292)</f>
        <v/>
      </c>
      <c r="D294">
        <f>IF($A294="","",IF(SUMIFS(Внески!$D:$D,Внески!$B:$B,$A294,Внески!$E:$E,"&gt;="&amp;DATE($B$1,1,1),Внески!$E:$E,"&lt;"&amp;DATE($B$1,2,1))=0,"",SUMIFS(Внески!$D:$D,Внески!$B:$B,$A294,Внески!$E:$E,"&gt;="&amp;DATE($B$1,1,1),Внески!$E:$E,"&lt;"&amp;DATE($B$1,2,1))))</f>
        <v/>
      </c>
      <c r="E294">
        <f>IF($A294="","",IF(SUMIFS(Внески!$D:$D,Внески!$B:$B,$A294,Внески!$E:$E,"&gt;="&amp;DATE($B$1,2,1),Внески!$E:$E,"&lt;"&amp;DATE($B$1,3,1))=0,"",SUMIFS(Внески!$D:$D,Внески!$B:$B,$A294,Внески!$E:$E,"&gt;="&amp;DATE($B$1,2,1),Внески!$E:$E,"&lt;"&amp;DATE($B$1,3,1))))</f>
        <v/>
      </c>
      <c r="F294">
        <f>IF($A294="","",IF(SUMIFS(Внески!$D:$D,Внески!$B:$B,$A294,Внески!$E:$E,"&gt;="&amp;DATE($B$1,3,1),Внески!$E:$E,"&lt;"&amp;DATE($B$1,4,1))=0,"",SUMIFS(Внески!$D:$D,Внески!$B:$B,$A294,Внески!$E:$E,"&gt;="&amp;DATE($B$1,3,1),Внески!$E:$E,"&lt;"&amp;DATE($B$1,4,1))))</f>
        <v/>
      </c>
      <c r="G294">
        <f>IF($A294="","",IF(SUMIFS(Внески!$D:$D,Внески!$B:$B,$A294,Внески!$E:$E,"&gt;="&amp;DATE($B$1,4,1),Внески!$E:$E,"&lt;"&amp;DATE($B$1,5,1))=0,"",SUMIFS(Внески!$D:$D,Внески!$B:$B,$A294,Внески!$E:$E,"&gt;="&amp;DATE($B$1,4,1),Внески!$E:$E,"&lt;"&amp;DATE($B$1,5,1))))</f>
        <v/>
      </c>
      <c r="H294">
        <f>IF($A294="","",IF(SUMIFS(Внески!$D:$D,Внески!$B:$B,$A294,Внески!$E:$E,"&gt;="&amp;DATE($B$1,5,1),Внески!$E:$E,"&lt;"&amp;DATE($B$1,6,1))=0,"",SUMIFS(Внески!$D:$D,Внески!$B:$B,$A294,Внески!$E:$E,"&gt;="&amp;DATE($B$1,5,1),Внески!$E:$E,"&lt;"&amp;DATE($B$1,6,1))))</f>
        <v/>
      </c>
      <c r="I294">
        <f>IF($A294="","",IF(SUMIFS(Внески!$D:$D,Внески!$B:$B,$A294,Внески!$E:$E,"&gt;="&amp;DATE($B$1,6,1),Внески!$E:$E,"&lt;"&amp;DATE($B$1,7,1))=0,"",SUMIFS(Внески!$D:$D,Внески!$B:$B,$A294,Внески!$E:$E,"&gt;="&amp;DATE($B$1,6,1),Внески!$E:$E,"&lt;"&amp;DATE($B$1,7,1))))</f>
        <v/>
      </c>
      <c r="J294">
        <f>IF($A294="","",IF(SUMIFS(Внески!$D:$D,Внески!$B:$B,$A294,Внески!$E:$E,"&gt;="&amp;DATE($B$1,7,1),Внески!$E:$E,"&lt;"&amp;DATE($B$1,8,1))=0,"",SUMIFS(Внески!$D:$D,Внески!$B:$B,$A294,Внески!$E:$E,"&gt;="&amp;DATE($B$1,7,1),Внески!$E:$E,"&lt;"&amp;DATE($B$1,8,1))))</f>
        <v/>
      </c>
      <c r="K294">
        <f>IF($A294="","",IF(SUMIFS(Внески!$D:$D,Внески!$B:$B,$A294,Внески!$E:$E,"&gt;="&amp;DATE($B$1,8,1),Внески!$E:$E,"&lt;"&amp;DATE($B$1,9,1))=0,"",SUMIFS(Внески!$D:$D,Внески!$B:$B,$A294,Внески!$E:$E,"&gt;="&amp;DATE($B$1,8,1),Внески!$E:$E,"&lt;"&amp;DATE($B$1,9,1))))</f>
        <v/>
      </c>
      <c r="L294">
        <f>IF($A294="","",IF(SUMIFS(Внески!$D:$D,Внески!$B:$B,$A294,Внески!$E:$E,"&gt;="&amp;DATE($B$1,9,1),Внески!$E:$E,"&lt;"&amp;DATE($B$1,10,1))=0,"",SUMIFS(Внески!$D:$D,Внески!$B:$B,$A294,Внески!$E:$E,"&gt;="&amp;DATE($B$1,9,1),Внески!$E:$E,"&lt;"&amp;DATE($B$1,10,1))))</f>
        <v/>
      </c>
      <c r="M294">
        <f>IF($A294="","",IF(SUMIFS(Внески!$D:$D,Внески!$B:$B,$A294,Внески!$E:$E,"&gt;="&amp;DATE($B$1,10,1),Внески!$E:$E,"&lt;"&amp;DATE($B$1,11,1))=0,"",SUMIFS(Внески!$D:$D,Внески!$B:$B,$A294,Внески!$E:$E,"&gt;="&amp;DATE($B$1,10,1),Внески!$E:$E,"&lt;"&amp;DATE($B$1,11,1))))</f>
        <v/>
      </c>
      <c r="N294">
        <f>IF($A294="","",IF(SUMIFS(Внески!$D:$D,Внески!$B:$B,$A294,Внески!$E:$E,"&gt;="&amp;DATE($B$1,11,1),Внески!$E:$E,"&lt;"&amp;DATE($B$1,12,1))=0,"",SUMIFS(Внески!$D:$D,Внески!$B:$B,$A294,Внески!$E:$E,"&gt;="&amp;DATE($B$1,11,1),Внески!$E:$E,"&lt;"&amp;DATE($B$1,12,1))))</f>
        <v/>
      </c>
      <c r="O294">
        <f>IF($A294="","",IF(SUMIFS(Внески!$D:$D,Внески!$B:$B,$A294,Внески!$E:$E,"&gt;="&amp;DATE($B$1,12,1),Внески!$E:$E,"&lt;"&amp;DATE($B$1,13,1))=0,"",SUMIFS(Внески!$D:$D,Внески!$B:$B,$A294,Внески!$E:$E,"&gt;="&amp;DATE($B$1,12,1),Внески!$E:$E,"&lt;"&amp;DATE($B$1,13,1))))</f>
        <v/>
      </c>
      <c r="P294">
        <f>IF(A294="","",SUM(D294:O294))</f>
        <v/>
      </c>
    </row>
    <row r="295">
      <c r="A295">
        <f>IF(Члени!A293="","",Члени!A293)</f>
        <v/>
      </c>
      <c r="B295">
        <f>IF(A295="","",Члени!B293&amp;" "&amp;Члени!C293)</f>
        <v/>
      </c>
      <c r="C295">
        <f>IF(A295="","",Члени!H293)</f>
        <v/>
      </c>
      <c r="D295">
        <f>IF($A295="","",IF(SUMIFS(Внески!$D:$D,Внески!$B:$B,$A295,Внески!$E:$E,"&gt;="&amp;DATE($B$1,1,1),Внески!$E:$E,"&lt;"&amp;DATE($B$1,2,1))=0,"",SUMIFS(Внески!$D:$D,Внески!$B:$B,$A295,Внески!$E:$E,"&gt;="&amp;DATE($B$1,1,1),Внески!$E:$E,"&lt;"&amp;DATE($B$1,2,1))))</f>
        <v/>
      </c>
      <c r="E295">
        <f>IF($A295="","",IF(SUMIFS(Внески!$D:$D,Внески!$B:$B,$A295,Внески!$E:$E,"&gt;="&amp;DATE($B$1,2,1),Внески!$E:$E,"&lt;"&amp;DATE($B$1,3,1))=0,"",SUMIFS(Внески!$D:$D,Внески!$B:$B,$A295,Внески!$E:$E,"&gt;="&amp;DATE($B$1,2,1),Внески!$E:$E,"&lt;"&amp;DATE($B$1,3,1))))</f>
        <v/>
      </c>
      <c r="F295">
        <f>IF($A295="","",IF(SUMIFS(Внески!$D:$D,Внески!$B:$B,$A295,Внески!$E:$E,"&gt;="&amp;DATE($B$1,3,1),Внески!$E:$E,"&lt;"&amp;DATE($B$1,4,1))=0,"",SUMIFS(Внески!$D:$D,Внески!$B:$B,$A295,Внески!$E:$E,"&gt;="&amp;DATE($B$1,3,1),Внески!$E:$E,"&lt;"&amp;DATE($B$1,4,1))))</f>
        <v/>
      </c>
      <c r="G295">
        <f>IF($A295="","",IF(SUMIFS(Внески!$D:$D,Внески!$B:$B,$A295,Внески!$E:$E,"&gt;="&amp;DATE($B$1,4,1),Внески!$E:$E,"&lt;"&amp;DATE($B$1,5,1))=0,"",SUMIFS(Внески!$D:$D,Внески!$B:$B,$A295,Внески!$E:$E,"&gt;="&amp;DATE($B$1,4,1),Внески!$E:$E,"&lt;"&amp;DATE($B$1,5,1))))</f>
        <v/>
      </c>
      <c r="H295">
        <f>IF($A295="","",IF(SUMIFS(Внески!$D:$D,Внески!$B:$B,$A295,Внески!$E:$E,"&gt;="&amp;DATE($B$1,5,1),Внески!$E:$E,"&lt;"&amp;DATE($B$1,6,1))=0,"",SUMIFS(Внески!$D:$D,Внески!$B:$B,$A295,Внески!$E:$E,"&gt;="&amp;DATE($B$1,5,1),Внески!$E:$E,"&lt;"&amp;DATE($B$1,6,1))))</f>
        <v/>
      </c>
      <c r="I295">
        <f>IF($A295="","",IF(SUMIFS(Внески!$D:$D,Внески!$B:$B,$A295,Внески!$E:$E,"&gt;="&amp;DATE($B$1,6,1),Внески!$E:$E,"&lt;"&amp;DATE($B$1,7,1))=0,"",SUMIFS(Внески!$D:$D,Внески!$B:$B,$A295,Внески!$E:$E,"&gt;="&amp;DATE($B$1,6,1),Внески!$E:$E,"&lt;"&amp;DATE($B$1,7,1))))</f>
        <v/>
      </c>
      <c r="J295">
        <f>IF($A295="","",IF(SUMIFS(Внески!$D:$D,Внески!$B:$B,$A295,Внески!$E:$E,"&gt;="&amp;DATE($B$1,7,1),Внески!$E:$E,"&lt;"&amp;DATE($B$1,8,1))=0,"",SUMIFS(Внески!$D:$D,Внески!$B:$B,$A295,Внески!$E:$E,"&gt;="&amp;DATE($B$1,7,1),Внески!$E:$E,"&lt;"&amp;DATE($B$1,8,1))))</f>
        <v/>
      </c>
      <c r="K295">
        <f>IF($A295="","",IF(SUMIFS(Внески!$D:$D,Внески!$B:$B,$A295,Внески!$E:$E,"&gt;="&amp;DATE($B$1,8,1),Внески!$E:$E,"&lt;"&amp;DATE($B$1,9,1))=0,"",SUMIFS(Внески!$D:$D,Внески!$B:$B,$A295,Внески!$E:$E,"&gt;="&amp;DATE($B$1,8,1),Внески!$E:$E,"&lt;"&amp;DATE($B$1,9,1))))</f>
        <v/>
      </c>
      <c r="L295">
        <f>IF($A295="","",IF(SUMIFS(Внески!$D:$D,Внески!$B:$B,$A295,Внески!$E:$E,"&gt;="&amp;DATE($B$1,9,1),Внески!$E:$E,"&lt;"&amp;DATE($B$1,10,1))=0,"",SUMIFS(Внески!$D:$D,Внески!$B:$B,$A295,Внески!$E:$E,"&gt;="&amp;DATE($B$1,9,1),Внески!$E:$E,"&lt;"&amp;DATE($B$1,10,1))))</f>
        <v/>
      </c>
      <c r="M295">
        <f>IF($A295="","",IF(SUMIFS(Внески!$D:$D,Внески!$B:$B,$A295,Внески!$E:$E,"&gt;="&amp;DATE($B$1,10,1),Внески!$E:$E,"&lt;"&amp;DATE($B$1,11,1))=0,"",SUMIFS(Внески!$D:$D,Внески!$B:$B,$A295,Внески!$E:$E,"&gt;="&amp;DATE($B$1,10,1),Внески!$E:$E,"&lt;"&amp;DATE($B$1,11,1))))</f>
        <v/>
      </c>
      <c r="N295">
        <f>IF($A295="","",IF(SUMIFS(Внески!$D:$D,Внески!$B:$B,$A295,Внески!$E:$E,"&gt;="&amp;DATE($B$1,11,1),Внески!$E:$E,"&lt;"&amp;DATE($B$1,12,1))=0,"",SUMIFS(Внески!$D:$D,Внески!$B:$B,$A295,Внески!$E:$E,"&gt;="&amp;DATE($B$1,11,1),Внески!$E:$E,"&lt;"&amp;DATE($B$1,12,1))))</f>
        <v/>
      </c>
      <c r="O295">
        <f>IF($A295="","",IF(SUMIFS(Внески!$D:$D,Внески!$B:$B,$A295,Внески!$E:$E,"&gt;="&amp;DATE($B$1,12,1),Внески!$E:$E,"&lt;"&amp;DATE($B$1,13,1))=0,"",SUMIFS(Внески!$D:$D,Внески!$B:$B,$A295,Внески!$E:$E,"&gt;="&amp;DATE($B$1,12,1),Внески!$E:$E,"&lt;"&amp;DATE($B$1,13,1))))</f>
        <v/>
      </c>
      <c r="P295">
        <f>IF(A295="","",SUM(D295:O295))</f>
        <v/>
      </c>
    </row>
    <row r="296">
      <c r="A296">
        <f>IF(Члени!A294="","",Члени!A294)</f>
        <v/>
      </c>
      <c r="B296">
        <f>IF(A296="","",Члени!B294&amp;" "&amp;Члени!C294)</f>
        <v/>
      </c>
      <c r="C296">
        <f>IF(A296="","",Члени!H294)</f>
        <v/>
      </c>
      <c r="D296">
        <f>IF($A296="","",IF(SUMIFS(Внески!$D:$D,Внески!$B:$B,$A296,Внески!$E:$E,"&gt;="&amp;DATE($B$1,1,1),Внески!$E:$E,"&lt;"&amp;DATE($B$1,2,1))=0,"",SUMIFS(Внески!$D:$D,Внески!$B:$B,$A296,Внески!$E:$E,"&gt;="&amp;DATE($B$1,1,1),Внески!$E:$E,"&lt;"&amp;DATE($B$1,2,1))))</f>
        <v/>
      </c>
      <c r="E296">
        <f>IF($A296="","",IF(SUMIFS(Внески!$D:$D,Внески!$B:$B,$A296,Внески!$E:$E,"&gt;="&amp;DATE($B$1,2,1),Внески!$E:$E,"&lt;"&amp;DATE($B$1,3,1))=0,"",SUMIFS(Внески!$D:$D,Внески!$B:$B,$A296,Внески!$E:$E,"&gt;="&amp;DATE($B$1,2,1),Внески!$E:$E,"&lt;"&amp;DATE($B$1,3,1))))</f>
        <v/>
      </c>
      <c r="F296">
        <f>IF($A296="","",IF(SUMIFS(Внески!$D:$D,Внески!$B:$B,$A296,Внески!$E:$E,"&gt;="&amp;DATE($B$1,3,1),Внески!$E:$E,"&lt;"&amp;DATE($B$1,4,1))=0,"",SUMIFS(Внески!$D:$D,Внески!$B:$B,$A296,Внески!$E:$E,"&gt;="&amp;DATE($B$1,3,1),Внески!$E:$E,"&lt;"&amp;DATE($B$1,4,1))))</f>
        <v/>
      </c>
      <c r="G296">
        <f>IF($A296="","",IF(SUMIFS(Внески!$D:$D,Внески!$B:$B,$A296,Внески!$E:$E,"&gt;="&amp;DATE($B$1,4,1),Внески!$E:$E,"&lt;"&amp;DATE($B$1,5,1))=0,"",SUMIFS(Внески!$D:$D,Внески!$B:$B,$A296,Внески!$E:$E,"&gt;="&amp;DATE($B$1,4,1),Внески!$E:$E,"&lt;"&amp;DATE($B$1,5,1))))</f>
        <v/>
      </c>
      <c r="H296">
        <f>IF($A296="","",IF(SUMIFS(Внески!$D:$D,Внески!$B:$B,$A296,Внески!$E:$E,"&gt;="&amp;DATE($B$1,5,1),Внески!$E:$E,"&lt;"&amp;DATE($B$1,6,1))=0,"",SUMIFS(Внески!$D:$D,Внески!$B:$B,$A296,Внески!$E:$E,"&gt;="&amp;DATE($B$1,5,1),Внески!$E:$E,"&lt;"&amp;DATE($B$1,6,1))))</f>
        <v/>
      </c>
      <c r="I296">
        <f>IF($A296="","",IF(SUMIFS(Внески!$D:$D,Внески!$B:$B,$A296,Внески!$E:$E,"&gt;="&amp;DATE($B$1,6,1),Внески!$E:$E,"&lt;"&amp;DATE($B$1,7,1))=0,"",SUMIFS(Внески!$D:$D,Внески!$B:$B,$A296,Внески!$E:$E,"&gt;="&amp;DATE($B$1,6,1),Внески!$E:$E,"&lt;"&amp;DATE($B$1,7,1))))</f>
        <v/>
      </c>
      <c r="J296">
        <f>IF($A296="","",IF(SUMIFS(Внески!$D:$D,Внески!$B:$B,$A296,Внески!$E:$E,"&gt;="&amp;DATE($B$1,7,1),Внески!$E:$E,"&lt;"&amp;DATE($B$1,8,1))=0,"",SUMIFS(Внески!$D:$D,Внески!$B:$B,$A296,Внески!$E:$E,"&gt;="&amp;DATE($B$1,7,1),Внески!$E:$E,"&lt;"&amp;DATE($B$1,8,1))))</f>
        <v/>
      </c>
      <c r="K296">
        <f>IF($A296="","",IF(SUMIFS(Внески!$D:$D,Внески!$B:$B,$A296,Внески!$E:$E,"&gt;="&amp;DATE($B$1,8,1),Внески!$E:$E,"&lt;"&amp;DATE($B$1,9,1))=0,"",SUMIFS(Внески!$D:$D,Внески!$B:$B,$A296,Внески!$E:$E,"&gt;="&amp;DATE($B$1,8,1),Внески!$E:$E,"&lt;"&amp;DATE($B$1,9,1))))</f>
        <v/>
      </c>
      <c r="L296">
        <f>IF($A296="","",IF(SUMIFS(Внески!$D:$D,Внески!$B:$B,$A296,Внески!$E:$E,"&gt;="&amp;DATE($B$1,9,1),Внески!$E:$E,"&lt;"&amp;DATE($B$1,10,1))=0,"",SUMIFS(Внески!$D:$D,Внески!$B:$B,$A296,Внески!$E:$E,"&gt;="&amp;DATE($B$1,9,1),Внески!$E:$E,"&lt;"&amp;DATE($B$1,10,1))))</f>
        <v/>
      </c>
      <c r="M296">
        <f>IF($A296="","",IF(SUMIFS(Внески!$D:$D,Внески!$B:$B,$A296,Внески!$E:$E,"&gt;="&amp;DATE($B$1,10,1),Внески!$E:$E,"&lt;"&amp;DATE($B$1,11,1))=0,"",SUMIFS(Внески!$D:$D,Внески!$B:$B,$A296,Внески!$E:$E,"&gt;="&amp;DATE($B$1,10,1),Внески!$E:$E,"&lt;"&amp;DATE($B$1,11,1))))</f>
        <v/>
      </c>
      <c r="N296">
        <f>IF($A296="","",IF(SUMIFS(Внески!$D:$D,Внески!$B:$B,$A296,Внески!$E:$E,"&gt;="&amp;DATE($B$1,11,1),Внески!$E:$E,"&lt;"&amp;DATE($B$1,12,1))=0,"",SUMIFS(Внески!$D:$D,Внески!$B:$B,$A296,Внески!$E:$E,"&gt;="&amp;DATE($B$1,11,1),Внески!$E:$E,"&lt;"&amp;DATE($B$1,12,1))))</f>
        <v/>
      </c>
      <c r="O296">
        <f>IF($A296="","",IF(SUMIFS(Внески!$D:$D,Внески!$B:$B,$A296,Внески!$E:$E,"&gt;="&amp;DATE($B$1,12,1),Внески!$E:$E,"&lt;"&amp;DATE($B$1,13,1))=0,"",SUMIFS(Внески!$D:$D,Внески!$B:$B,$A296,Внески!$E:$E,"&gt;="&amp;DATE($B$1,12,1),Внески!$E:$E,"&lt;"&amp;DATE($B$1,13,1))))</f>
        <v/>
      </c>
      <c r="P296">
        <f>IF(A296="","",SUM(D296:O296))</f>
        <v/>
      </c>
    </row>
    <row r="297">
      <c r="A297">
        <f>IF(Члени!A295="","",Члени!A295)</f>
        <v/>
      </c>
      <c r="B297">
        <f>IF(A297="","",Члени!B295&amp;" "&amp;Члени!C295)</f>
        <v/>
      </c>
      <c r="C297">
        <f>IF(A297="","",Члени!H295)</f>
        <v/>
      </c>
      <c r="D297">
        <f>IF($A297="","",IF(SUMIFS(Внески!$D:$D,Внески!$B:$B,$A297,Внески!$E:$E,"&gt;="&amp;DATE($B$1,1,1),Внески!$E:$E,"&lt;"&amp;DATE($B$1,2,1))=0,"",SUMIFS(Внески!$D:$D,Внески!$B:$B,$A297,Внески!$E:$E,"&gt;="&amp;DATE($B$1,1,1),Внески!$E:$E,"&lt;"&amp;DATE($B$1,2,1))))</f>
        <v/>
      </c>
      <c r="E297">
        <f>IF($A297="","",IF(SUMIFS(Внески!$D:$D,Внески!$B:$B,$A297,Внески!$E:$E,"&gt;="&amp;DATE($B$1,2,1),Внески!$E:$E,"&lt;"&amp;DATE($B$1,3,1))=0,"",SUMIFS(Внески!$D:$D,Внески!$B:$B,$A297,Внески!$E:$E,"&gt;="&amp;DATE($B$1,2,1),Внески!$E:$E,"&lt;"&amp;DATE($B$1,3,1))))</f>
        <v/>
      </c>
      <c r="F297">
        <f>IF($A297="","",IF(SUMIFS(Внески!$D:$D,Внески!$B:$B,$A297,Внески!$E:$E,"&gt;="&amp;DATE($B$1,3,1),Внески!$E:$E,"&lt;"&amp;DATE($B$1,4,1))=0,"",SUMIFS(Внески!$D:$D,Внески!$B:$B,$A297,Внески!$E:$E,"&gt;="&amp;DATE($B$1,3,1),Внески!$E:$E,"&lt;"&amp;DATE($B$1,4,1))))</f>
        <v/>
      </c>
      <c r="G297">
        <f>IF($A297="","",IF(SUMIFS(Внески!$D:$D,Внески!$B:$B,$A297,Внески!$E:$E,"&gt;="&amp;DATE($B$1,4,1),Внески!$E:$E,"&lt;"&amp;DATE($B$1,5,1))=0,"",SUMIFS(Внески!$D:$D,Внески!$B:$B,$A297,Внески!$E:$E,"&gt;="&amp;DATE($B$1,4,1),Внески!$E:$E,"&lt;"&amp;DATE($B$1,5,1))))</f>
        <v/>
      </c>
      <c r="H297">
        <f>IF($A297="","",IF(SUMIFS(Внески!$D:$D,Внески!$B:$B,$A297,Внески!$E:$E,"&gt;="&amp;DATE($B$1,5,1),Внески!$E:$E,"&lt;"&amp;DATE($B$1,6,1))=0,"",SUMIFS(Внески!$D:$D,Внески!$B:$B,$A297,Внески!$E:$E,"&gt;="&amp;DATE($B$1,5,1),Внески!$E:$E,"&lt;"&amp;DATE($B$1,6,1))))</f>
        <v/>
      </c>
      <c r="I297">
        <f>IF($A297="","",IF(SUMIFS(Внески!$D:$D,Внески!$B:$B,$A297,Внески!$E:$E,"&gt;="&amp;DATE($B$1,6,1),Внески!$E:$E,"&lt;"&amp;DATE($B$1,7,1))=0,"",SUMIFS(Внески!$D:$D,Внески!$B:$B,$A297,Внески!$E:$E,"&gt;="&amp;DATE($B$1,6,1),Внески!$E:$E,"&lt;"&amp;DATE($B$1,7,1))))</f>
        <v/>
      </c>
      <c r="J297">
        <f>IF($A297="","",IF(SUMIFS(Внески!$D:$D,Внески!$B:$B,$A297,Внески!$E:$E,"&gt;="&amp;DATE($B$1,7,1),Внески!$E:$E,"&lt;"&amp;DATE($B$1,8,1))=0,"",SUMIFS(Внески!$D:$D,Внески!$B:$B,$A297,Внески!$E:$E,"&gt;="&amp;DATE($B$1,7,1),Внески!$E:$E,"&lt;"&amp;DATE($B$1,8,1))))</f>
        <v/>
      </c>
      <c r="K297">
        <f>IF($A297="","",IF(SUMIFS(Внески!$D:$D,Внески!$B:$B,$A297,Внески!$E:$E,"&gt;="&amp;DATE($B$1,8,1),Внески!$E:$E,"&lt;"&amp;DATE($B$1,9,1))=0,"",SUMIFS(Внески!$D:$D,Внески!$B:$B,$A297,Внески!$E:$E,"&gt;="&amp;DATE($B$1,8,1),Внески!$E:$E,"&lt;"&amp;DATE($B$1,9,1))))</f>
        <v/>
      </c>
      <c r="L297">
        <f>IF($A297="","",IF(SUMIFS(Внески!$D:$D,Внески!$B:$B,$A297,Внески!$E:$E,"&gt;="&amp;DATE($B$1,9,1),Внески!$E:$E,"&lt;"&amp;DATE($B$1,10,1))=0,"",SUMIFS(Внески!$D:$D,Внески!$B:$B,$A297,Внески!$E:$E,"&gt;="&amp;DATE($B$1,9,1),Внески!$E:$E,"&lt;"&amp;DATE($B$1,10,1))))</f>
        <v/>
      </c>
      <c r="M297">
        <f>IF($A297="","",IF(SUMIFS(Внески!$D:$D,Внески!$B:$B,$A297,Внески!$E:$E,"&gt;="&amp;DATE($B$1,10,1),Внески!$E:$E,"&lt;"&amp;DATE($B$1,11,1))=0,"",SUMIFS(Внески!$D:$D,Внески!$B:$B,$A297,Внески!$E:$E,"&gt;="&amp;DATE($B$1,10,1),Внески!$E:$E,"&lt;"&amp;DATE($B$1,11,1))))</f>
        <v/>
      </c>
      <c r="N297">
        <f>IF($A297="","",IF(SUMIFS(Внески!$D:$D,Внески!$B:$B,$A297,Внески!$E:$E,"&gt;="&amp;DATE($B$1,11,1),Внески!$E:$E,"&lt;"&amp;DATE($B$1,12,1))=0,"",SUMIFS(Внески!$D:$D,Внески!$B:$B,$A297,Внески!$E:$E,"&gt;="&amp;DATE($B$1,11,1),Внески!$E:$E,"&lt;"&amp;DATE($B$1,12,1))))</f>
        <v/>
      </c>
      <c r="O297">
        <f>IF($A297="","",IF(SUMIFS(Внески!$D:$D,Внески!$B:$B,$A297,Внески!$E:$E,"&gt;="&amp;DATE($B$1,12,1),Внески!$E:$E,"&lt;"&amp;DATE($B$1,13,1))=0,"",SUMIFS(Внески!$D:$D,Внески!$B:$B,$A297,Внески!$E:$E,"&gt;="&amp;DATE($B$1,12,1),Внески!$E:$E,"&lt;"&amp;DATE($B$1,13,1))))</f>
        <v/>
      </c>
      <c r="P297">
        <f>IF(A297="","",SUM(D297:O297))</f>
        <v/>
      </c>
    </row>
    <row r="298">
      <c r="A298">
        <f>IF(Члени!A296="","",Члени!A296)</f>
        <v/>
      </c>
      <c r="B298">
        <f>IF(A298="","",Члени!B296&amp;" "&amp;Члени!C296)</f>
        <v/>
      </c>
      <c r="C298">
        <f>IF(A298="","",Члени!H296)</f>
        <v/>
      </c>
      <c r="D298">
        <f>IF($A298="","",IF(SUMIFS(Внески!$D:$D,Внески!$B:$B,$A298,Внески!$E:$E,"&gt;="&amp;DATE($B$1,1,1),Внески!$E:$E,"&lt;"&amp;DATE($B$1,2,1))=0,"",SUMIFS(Внески!$D:$D,Внески!$B:$B,$A298,Внески!$E:$E,"&gt;="&amp;DATE($B$1,1,1),Внески!$E:$E,"&lt;"&amp;DATE($B$1,2,1))))</f>
        <v/>
      </c>
      <c r="E298">
        <f>IF($A298="","",IF(SUMIFS(Внески!$D:$D,Внески!$B:$B,$A298,Внески!$E:$E,"&gt;="&amp;DATE($B$1,2,1),Внески!$E:$E,"&lt;"&amp;DATE($B$1,3,1))=0,"",SUMIFS(Внески!$D:$D,Внески!$B:$B,$A298,Внески!$E:$E,"&gt;="&amp;DATE($B$1,2,1),Внески!$E:$E,"&lt;"&amp;DATE($B$1,3,1))))</f>
        <v/>
      </c>
      <c r="F298">
        <f>IF($A298="","",IF(SUMIFS(Внески!$D:$D,Внески!$B:$B,$A298,Внески!$E:$E,"&gt;="&amp;DATE($B$1,3,1),Внески!$E:$E,"&lt;"&amp;DATE($B$1,4,1))=0,"",SUMIFS(Внески!$D:$D,Внески!$B:$B,$A298,Внески!$E:$E,"&gt;="&amp;DATE($B$1,3,1),Внески!$E:$E,"&lt;"&amp;DATE($B$1,4,1))))</f>
        <v/>
      </c>
      <c r="G298">
        <f>IF($A298="","",IF(SUMIFS(Внески!$D:$D,Внески!$B:$B,$A298,Внески!$E:$E,"&gt;="&amp;DATE($B$1,4,1),Внески!$E:$E,"&lt;"&amp;DATE($B$1,5,1))=0,"",SUMIFS(Внески!$D:$D,Внески!$B:$B,$A298,Внески!$E:$E,"&gt;="&amp;DATE($B$1,4,1),Внески!$E:$E,"&lt;"&amp;DATE($B$1,5,1))))</f>
        <v/>
      </c>
      <c r="H298">
        <f>IF($A298="","",IF(SUMIFS(Внески!$D:$D,Внески!$B:$B,$A298,Внески!$E:$E,"&gt;="&amp;DATE($B$1,5,1),Внески!$E:$E,"&lt;"&amp;DATE($B$1,6,1))=0,"",SUMIFS(Внески!$D:$D,Внески!$B:$B,$A298,Внески!$E:$E,"&gt;="&amp;DATE($B$1,5,1),Внески!$E:$E,"&lt;"&amp;DATE($B$1,6,1))))</f>
        <v/>
      </c>
      <c r="I298">
        <f>IF($A298="","",IF(SUMIFS(Внески!$D:$D,Внески!$B:$B,$A298,Внески!$E:$E,"&gt;="&amp;DATE($B$1,6,1),Внески!$E:$E,"&lt;"&amp;DATE($B$1,7,1))=0,"",SUMIFS(Внески!$D:$D,Внески!$B:$B,$A298,Внески!$E:$E,"&gt;="&amp;DATE($B$1,6,1),Внески!$E:$E,"&lt;"&amp;DATE($B$1,7,1))))</f>
        <v/>
      </c>
      <c r="J298">
        <f>IF($A298="","",IF(SUMIFS(Внески!$D:$D,Внески!$B:$B,$A298,Внески!$E:$E,"&gt;="&amp;DATE($B$1,7,1),Внески!$E:$E,"&lt;"&amp;DATE($B$1,8,1))=0,"",SUMIFS(Внески!$D:$D,Внески!$B:$B,$A298,Внески!$E:$E,"&gt;="&amp;DATE($B$1,7,1),Внески!$E:$E,"&lt;"&amp;DATE($B$1,8,1))))</f>
        <v/>
      </c>
      <c r="K298">
        <f>IF($A298="","",IF(SUMIFS(Внески!$D:$D,Внески!$B:$B,$A298,Внески!$E:$E,"&gt;="&amp;DATE($B$1,8,1),Внески!$E:$E,"&lt;"&amp;DATE($B$1,9,1))=0,"",SUMIFS(Внески!$D:$D,Внески!$B:$B,$A298,Внески!$E:$E,"&gt;="&amp;DATE($B$1,8,1),Внески!$E:$E,"&lt;"&amp;DATE($B$1,9,1))))</f>
        <v/>
      </c>
      <c r="L298">
        <f>IF($A298="","",IF(SUMIFS(Внески!$D:$D,Внески!$B:$B,$A298,Внески!$E:$E,"&gt;="&amp;DATE($B$1,9,1),Внески!$E:$E,"&lt;"&amp;DATE($B$1,10,1))=0,"",SUMIFS(Внески!$D:$D,Внески!$B:$B,$A298,Внески!$E:$E,"&gt;="&amp;DATE($B$1,9,1),Внески!$E:$E,"&lt;"&amp;DATE($B$1,10,1))))</f>
        <v/>
      </c>
      <c r="M298">
        <f>IF($A298="","",IF(SUMIFS(Внески!$D:$D,Внески!$B:$B,$A298,Внески!$E:$E,"&gt;="&amp;DATE($B$1,10,1),Внески!$E:$E,"&lt;"&amp;DATE($B$1,11,1))=0,"",SUMIFS(Внески!$D:$D,Внески!$B:$B,$A298,Внески!$E:$E,"&gt;="&amp;DATE($B$1,10,1),Внески!$E:$E,"&lt;"&amp;DATE($B$1,11,1))))</f>
        <v/>
      </c>
      <c r="N298">
        <f>IF($A298="","",IF(SUMIFS(Внески!$D:$D,Внески!$B:$B,$A298,Внески!$E:$E,"&gt;="&amp;DATE($B$1,11,1),Внески!$E:$E,"&lt;"&amp;DATE($B$1,12,1))=0,"",SUMIFS(Внески!$D:$D,Внески!$B:$B,$A298,Внески!$E:$E,"&gt;="&amp;DATE($B$1,11,1),Внески!$E:$E,"&lt;"&amp;DATE($B$1,12,1))))</f>
        <v/>
      </c>
      <c r="O298">
        <f>IF($A298="","",IF(SUMIFS(Внески!$D:$D,Внески!$B:$B,$A298,Внески!$E:$E,"&gt;="&amp;DATE($B$1,12,1),Внески!$E:$E,"&lt;"&amp;DATE($B$1,13,1))=0,"",SUMIFS(Внески!$D:$D,Внески!$B:$B,$A298,Внески!$E:$E,"&gt;="&amp;DATE($B$1,12,1),Внески!$E:$E,"&lt;"&amp;DATE($B$1,13,1))))</f>
        <v/>
      </c>
      <c r="P298">
        <f>IF(A298="","",SUM(D298:O298))</f>
        <v/>
      </c>
    </row>
    <row r="299">
      <c r="A299">
        <f>IF(Члени!A297="","",Члени!A297)</f>
        <v/>
      </c>
      <c r="B299">
        <f>IF(A299="","",Члени!B297&amp;" "&amp;Члени!C297)</f>
        <v/>
      </c>
      <c r="C299">
        <f>IF(A299="","",Члени!H297)</f>
        <v/>
      </c>
      <c r="D299">
        <f>IF($A299="","",IF(SUMIFS(Внески!$D:$D,Внески!$B:$B,$A299,Внески!$E:$E,"&gt;="&amp;DATE($B$1,1,1),Внески!$E:$E,"&lt;"&amp;DATE($B$1,2,1))=0,"",SUMIFS(Внески!$D:$D,Внески!$B:$B,$A299,Внески!$E:$E,"&gt;="&amp;DATE($B$1,1,1),Внески!$E:$E,"&lt;"&amp;DATE($B$1,2,1))))</f>
        <v/>
      </c>
      <c r="E299">
        <f>IF($A299="","",IF(SUMIFS(Внески!$D:$D,Внески!$B:$B,$A299,Внески!$E:$E,"&gt;="&amp;DATE($B$1,2,1),Внески!$E:$E,"&lt;"&amp;DATE($B$1,3,1))=0,"",SUMIFS(Внески!$D:$D,Внески!$B:$B,$A299,Внески!$E:$E,"&gt;="&amp;DATE($B$1,2,1),Внески!$E:$E,"&lt;"&amp;DATE($B$1,3,1))))</f>
        <v/>
      </c>
      <c r="F299">
        <f>IF($A299="","",IF(SUMIFS(Внески!$D:$D,Внески!$B:$B,$A299,Внески!$E:$E,"&gt;="&amp;DATE($B$1,3,1),Внески!$E:$E,"&lt;"&amp;DATE($B$1,4,1))=0,"",SUMIFS(Внески!$D:$D,Внески!$B:$B,$A299,Внески!$E:$E,"&gt;="&amp;DATE($B$1,3,1),Внески!$E:$E,"&lt;"&amp;DATE($B$1,4,1))))</f>
        <v/>
      </c>
      <c r="G299">
        <f>IF($A299="","",IF(SUMIFS(Внески!$D:$D,Внески!$B:$B,$A299,Внески!$E:$E,"&gt;="&amp;DATE($B$1,4,1),Внески!$E:$E,"&lt;"&amp;DATE($B$1,5,1))=0,"",SUMIFS(Внески!$D:$D,Внески!$B:$B,$A299,Внески!$E:$E,"&gt;="&amp;DATE($B$1,4,1),Внески!$E:$E,"&lt;"&amp;DATE($B$1,5,1))))</f>
        <v/>
      </c>
      <c r="H299">
        <f>IF($A299="","",IF(SUMIFS(Внески!$D:$D,Внески!$B:$B,$A299,Внески!$E:$E,"&gt;="&amp;DATE($B$1,5,1),Внески!$E:$E,"&lt;"&amp;DATE($B$1,6,1))=0,"",SUMIFS(Внески!$D:$D,Внески!$B:$B,$A299,Внески!$E:$E,"&gt;="&amp;DATE($B$1,5,1),Внески!$E:$E,"&lt;"&amp;DATE($B$1,6,1))))</f>
        <v/>
      </c>
      <c r="I299">
        <f>IF($A299="","",IF(SUMIFS(Внески!$D:$D,Внески!$B:$B,$A299,Внески!$E:$E,"&gt;="&amp;DATE($B$1,6,1),Внески!$E:$E,"&lt;"&amp;DATE($B$1,7,1))=0,"",SUMIFS(Внески!$D:$D,Внески!$B:$B,$A299,Внески!$E:$E,"&gt;="&amp;DATE($B$1,6,1),Внески!$E:$E,"&lt;"&amp;DATE($B$1,7,1))))</f>
        <v/>
      </c>
      <c r="J299">
        <f>IF($A299="","",IF(SUMIFS(Внески!$D:$D,Внески!$B:$B,$A299,Внески!$E:$E,"&gt;="&amp;DATE($B$1,7,1),Внески!$E:$E,"&lt;"&amp;DATE($B$1,8,1))=0,"",SUMIFS(Внески!$D:$D,Внески!$B:$B,$A299,Внески!$E:$E,"&gt;="&amp;DATE($B$1,7,1),Внески!$E:$E,"&lt;"&amp;DATE($B$1,8,1))))</f>
        <v/>
      </c>
      <c r="K299">
        <f>IF($A299="","",IF(SUMIFS(Внески!$D:$D,Внески!$B:$B,$A299,Внески!$E:$E,"&gt;="&amp;DATE($B$1,8,1),Внески!$E:$E,"&lt;"&amp;DATE($B$1,9,1))=0,"",SUMIFS(Внески!$D:$D,Внески!$B:$B,$A299,Внески!$E:$E,"&gt;="&amp;DATE($B$1,8,1),Внески!$E:$E,"&lt;"&amp;DATE($B$1,9,1))))</f>
        <v/>
      </c>
      <c r="L299">
        <f>IF($A299="","",IF(SUMIFS(Внески!$D:$D,Внески!$B:$B,$A299,Внески!$E:$E,"&gt;="&amp;DATE($B$1,9,1),Внески!$E:$E,"&lt;"&amp;DATE($B$1,10,1))=0,"",SUMIFS(Внески!$D:$D,Внески!$B:$B,$A299,Внески!$E:$E,"&gt;="&amp;DATE($B$1,9,1),Внески!$E:$E,"&lt;"&amp;DATE($B$1,10,1))))</f>
        <v/>
      </c>
      <c r="M299">
        <f>IF($A299="","",IF(SUMIFS(Внески!$D:$D,Внески!$B:$B,$A299,Внески!$E:$E,"&gt;="&amp;DATE($B$1,10,1),Внески!$E:$E,"&lt;"&amp;DATE($B$1,11,1))=0,"",SUMIFS(Внески!$D:$D,Внески!$B:$B,$A299,Внески!$E:$E,"&gt;="&amp;DATE($B$1,10,1),Внески!$E:$E,"&lt;"&amp;DATE($B$1,11,1))))</f>
        <v/>
      </c>
      <c r="N299">
        <f>IF($A299="","",IF(SUMIFS(Внески!$D:$D,Внески!$B:$B,$A299,Внески!$E:$E,"&gt;="&amp;DATE($B$1,11,1),Внески!$E:$E,"&lt;"&amp;DATE($B$1,12,1))=0,"",SUMIFS(Внески!$D:$D,Внески!$B:$B,$A299,Внески!$E:$E,"&gt;="&amp;DATE($B$1,11,1),Внески!$E:$E,"&lt;"&amp;DATE($B$1,12,1))))</f>
        <v/>
      </c>
      <c r="O299">
        <f>IF($A299="","",IF(SUMIFS(Внески!$D:$D,Внески!$B:$B,$A299,Внески!$E:$E,"&gt;="&amp;DATE($B$1,12,1),Внески!$E:$E,"&lt;"&amp;DATE($B$1,13,1))=0,"",SUMIFS(Внески!$D:$D,Внески!$B:$B,$A299,Внески!$E:$E,"&gt;="&amp;DATE($B$1,12,1),Внески!$E:$E,"&lt;"&amp;DATE($B$1,13,1))))</f>
        <v/>
      </c>
      <c r="P299">
        <f>IF(A299="","",SUM(D299:O299))</f>
        <v/>
      </c>
    </row>
    <row r="300">
      <c r="A300">
        <f>IF(Члени!A298="","",Члени!A298)</f>
        <v/>
      </c>
      <c r="B300">
        <f>IF(A300="","",Члени!B298&amp;" "&amp;Члени!C298)</f>
        <v/>
      </c>
      <c r="C300">
        <f>IF(A300="","",Члени!H298)</f>
        <v/>
      </c>
      <c r="D300">
        <f>IF($A300="","",IF(SUMIFS(Внески!$D:$D,Внески!$B:$B,$A300,Внески!$E:$E,"&gt;="&amp;DATE($B$1,1,1),Внески!$E:$E,"&lt;"&amp;DATE($B$1,2,1))=0,"",SUMIFS(Внески!$D:$D,Внески!$B:$B,$A300,Внески!$E:$E,"&gt;="&amp;DATE($B$1,1,1),Внески!$E:$E,"&lt;"&amp;DATE($B$1,2,1))))</f>
        <v/>
      </c>
      <c r="E300">
        <f>IF($A300="","",IF(SUMIFS(Внески!$D:$D,Внески!$B:$B,$A300,Внески!$E:$E,"&gt;="&amp;DATE($B$1,2,1),Внески!$E:$E,"&lt;"&amp;DATE($B$1,3,1))=0,"",SUMIFS(Внески!$D:$D,Внески!$B:$B,$A300,Внески!$E:$E,"&gt;="&amp;DATE($B$1,2,1),Внески!$E:$E,"&lt;"&amp;DATE($B$1,3,1))))</f>
        <v/>
      </c>
      <c r="F300">
        <f>IF($A300="","",IF(SUMIFS(Внески!$D:$D,Внески!$B:$B,$A300,Внески!$E:$E,"&gt;="&amp;DATE($B$1,3,1),Внески!$E:$E,"&lt;"&amp;DATE($B$1,4,1))=0,"",SUMIFS(Внески!$D:$D,Внески!$B:$B,$A300,Внески!$E:$E,"&gt;="&amp;DATE($B$1,3,1),Внески!$E:$E,"&lt;"&amp;DATE($B$1,4,1))))</f>
        <v/>
      </c>
      <c r="G300">
        <f>IF($A300="","",IF(SUMIFS(Внески!$D:$D,Внески!$B:$B,$A300,Внески!$E:$E,"&gt;="&amp;DATE($B$1,4,1),Внески!$E:$E,"&lt;"&amp;DATE($B$1,5,1))=0,"",SUMIFS(Внески!$D:$D,Внески!$B:$B,$A300,Внески!$E:$E,"&gt;="&amp;DATE($B$1,4,1),Внески!$E:$E,"&lt;"&amp;DATE($B$1,5,1))))</f>
        <v/>
      </c>
      <c r="H300">
        <f>IF($A300="","",IF(SUMIFS(Внески!$D:$D,Внески!$B:$B,$A300,Внески!$E:$E,"&gt;="&amp;DATE($B$1,5,1),Внески!$E:$E,"&lt;"&amp;DATE($B$1,6,1))=0,"",SUMIFS(Внески!$D:$D,Внески!$B:$B,$A300,Внески!$E:$E,"&gt;="&amp;DATE($B$1,5,1),Внески!$E:$E,"&lt;"&amp;DATE($B$1,6,1))))</f>
        <v/>
      </c>
      <c r="I300">
        <f>IF($A300="","",IF(SUMIFS(Внески!$D:$D,Внески!$B:$B,$A300,Внески!$E:$E,"&gt;="&amp;DATE($B$1,6,1),Внески!$E:$E,"&lt;"&amp;DATE($B$1,7,1))=0,"",SUMIFS(Внески!$D:$D,Внески!$B:$B,$A300,Внески!$E:$E,"&gt;="&amp;DATE($B$1,6,1),Внески!$E:$E,"&lt;"&amp;DATE($B$1,7,1))))</f>
        <v/>
      </c>
      <c r="J300">
        <f>IF($A300="","",IF(SUMIFS(Внески!$D:$D,Внески!$B:$B,$A300,Внески!$E:$E,"&gt;="&amp;DATE($B$1,7,1),Внески!$E:$E,"&lt;"&amp;DATE($B$1,8,1))=0,"",SUMIFS(Внески!$D:$D,Внески!$B:$B,$A300,Внески!$E:$E,"&gt;="&amp;DATE($B$1,7,1),Внески!$E:$E,"&lt;"&amp;DATE($B$1,8,1))))</f>
        <v/>
      </c>
      <c r="K300">
        <f>IF($A300="","",IF(SUMIFS(Внески!$D:$D,Внески!$B:$B,$A300,Внески!$E:$E,"&gt;="&amp;DATE($B$1,8,1),Внески!$E:$E,"&lt;"&amp;DATE($B$1,9,1))=0,"",SUMIFS(Внески!$D:$D,Внески!$B:$B,$A300,Внески!$E:$E,"&gt;="&amp;DATE($B$1,8,1),Внески!$E:$E,"&lt;"&amp;DATE($B$1,9,1))))</f>
        <v/>
      </c>
      <c r="L300">
        <f>IF($A300="","",IF(SUMIFS(Внески!$D:$D,Внески!$B:$B,$A300,Внески!$E:$E,"&gt;="&amp;DATE($B$1,9,1),Внески!$E:$E,"&lt;"&amp;DATE($B$1,10,1))=0,"",SUMIFS(Внески!$D:$D,Внески!$B:$B,$A300,Внески!$E:$E,"&gt;="&amp;DATE($B$1,9,1),Внески!$E:$E,"&lt;"&amp;DATE($B$1,10,1))))</f>
        <v/>
      </c>
      <c r="M300">
        <f>IF($A300="","",IF(SUMIFS(Внески!$D:$D,Внески!$B:$B,$A300,Внески!$E:$E,"&gt;="&amp;DATE($B$1,10,1),Внески!$E:$E,"&lt;"&amp;DATE($B$1,11,1))=0,"",SUMIFS(Внески!$D:$D,Внески!$B:$B,$A300,Внески!$E:$E,"&gt;="&amp;DATE($B$1,10,1),Внески!$E:$E,"&lt;"&amp;DATE($B$1,11,1))))</f>
        <v/>
      </c>
      <c r="N300">
        <f>IF($A300="","",IF(SUMIFS(Внески!$D:$D,Внески!$B:$B,$A300,Внески!$E:$E,"&gt;="&amp;DATE($B$1,11,1),Внески!$E:$E,"&lt;"&amp;DATE($B$1,12,1))=0,"",SUMIFS(Внески!$D:$D,Внески!$B:$B,$A300,Внески!$E:$E,"&gt;="&amp;DATE($B$1,11,1),Внески!$E:$E,"&lt;"&amp;DATE($B$1,12,1))))</f>
        <v/>
      </c>
      <c r="O300">
        <f>IF($A300="","",IF(SUMIFS(Внески!$D:$D,Внески!$B:$B,$A300,Внески!$E:$E,"&gt;="&amp;DATE($B$1,12,1),Внески!$E:$E,"&lt;"&amp;DATE($B$1,13,1))=0,"",SUMIFS(Внески!$D:$D,Внески!$B:$B,$A300,Внески!$E:$E,"&gt;="&amp;DATE($B$1,12,1),Внески!$E:$E,"&lt;"&amp;DATE($B$1,13,1))))</f>
        <v/>
      </c>
      <c r="P300">
        <f>IF(A300="","",SUM(D300:O300))</f>
        <v/>
      </c>
    </row>
    <row r="301">
      <c r="A301">
        <f>IF(Члени!A299="","",Члени!A299)</f>
        <v/>
      </c>
      <c r="B301">
        <f>IF(A301="","",Члени!B299&amp;" "&amp;Члени!C299)</f>
        <v/>
      </c>
      <c r="C301">
        <f>IF(A301="","",Члени!H299)</f>
        <v/>
      </c>
      <c r="D301">
        <f>IF($A301="","",IF(SUMIFS(Внески!$D:$D,Внески!$B:$B,$A301,Внески!$E:$E,"&gt;="&amp;DATE($B$1,1,1),Внески!$E:$E,"&lt;"&amp;DATE($B$1,2,1))=0,"",SUMIFS(Внески!$D:$D,Внески!$B:$B,$A301,Внески!$E:$E,"&gt;="&amp;DATE($B$1,1,1),Внески!$E:$E,"&lt;"&amp;DATE($B$1,2,1))))</f>
        <v/>
      </c>
      <c r="E301">
        <f>IF($A301="","",IF(SUMIFS(Внески!$D:$D,Внески!$B:$B,$A301,Внески!$E:$E,"&gt;="&amp;DATE($B$1,2,1),Внески!$E:$E,"&lt;"&amp;DATE($B$1,3,1))=0,"",SUMIFS(Внески!$D:$D,Внески!$B:$B,$A301,Внески!$E:$E,"&gt;="&amp;DATE($B$1,2,1),Внески!$E:$E,"&lt;"&amp;DATE($B$1,3,1))))</f>
        <v/>
      </c>
      <c r="F301">
        <f>IF($A301="","",IF(SUMIFS(Внески!$D:$D,Внески!$B:$B,$A301,Внески!$E:$E,"&gt;="&amp;DATE($B$1,3,1),Внески!$E:$E,"&lt;"&amp;DATE($B$1,4,1))=0,"",SUMIFS(Внески!$D:$D,Внески!$B:$B,$A301,Внески!$E:$E,"&gt;="&amp;DATE($B$1,3,1),Внески!$E:$E,"&lt;"&amp;DATE($B$1,4,1))))</f>
        <v/>
      </c>
      <c r="G301">
        <f>IF($A301="","",IF(SUMIFS(Внески!$D:$D,Внески!$B:$B,$A301,Внески!$E:$E,"&gt;="&amp;DATE($B$1,4,1),Внески!$E:$E,"&lt;"&amp;DATE($B$1,5,1))=0,"",SUMIFS(Внески!$D:$D,Внески!$B:$B,$A301,Внески!$E:$E,"&gt;="&amp;DATE($B$1,4,1),Внески!$E:$E,"&lt;"&amp;DATE($B$1,5,1))))</f>
        <v/>
      </c>
      <c r="H301">
        <f>IF($A301="","",IF(SUMIFS(Внески!$D:$D,Внески!$B:$B,$A301,Внески!$E:$E,"&gt;="&amp;DATE($B$1,5,1),Внески!$E:$E,"&lt;"&amp;DATE($B$1,6,1))=0,"",SUMIFS(Внески!$D:$D,Внески!$B:$B,$A301,Внески!$E:$E,"&gt;="&amp;DATE($B$1,5,1),Внески!$E:$E,"&lt;"&amp;DATE($B$1,6,1))))</f>
        <v/>
      </c>
      <c r="I301">
        <f>IF($A301="","",IF(SUMIFS(Внески!$D:$D,Внески!$B:$B,$A301,Внески!$E:$E,"&gt;="&amp;DATE($B$1,6,1),Внески!$E:$E,"&lt;"&amp;DATE($B$1,7,1))=0,"",SUMIFS(Внески!$D:$D,Внески!$B:$B,$A301,Внески!$E:$E,"&gt;="&amp;DATE($B$1,6,1),Внески!$E:$E,"&lt;"&amp;DATE($B$1,7,1))))</f>
        <v/>
      </c>
      <c r="J301">
        <f>IF($A301="","",IF(SUMIFS(Внески!$D:$D,Внески!$B:$B,$A301,Внески!$E:$E,"&gt;="&amp;DATE($B$1,7,1),Внески!$E:$E,"&lt;"&amp;DATE($B$1,8,1))=0,"",SUMIFS(Внески!$D:$D,Внески!$B:$B,$A301,Внески!$E:$E,"&gt;="&amp;DATE($B$1,7,1),Внески!$E:$E,"&lt;"&amp;DATE($B$1,8,1))))</f>
        <v/>
      </c>
      <c r="K301">
        <f>IF($A301="","",IF(SUMIFS(Внески!$D:$D,Внески!$B:$B,$A301,Внески!$E:$E,"&gt;="&amp;DATE($B$1,8,1),Внески!$E:$E,"&lt;"&amp;DATE($B$1,9,1))=0,"",SUMIFS(Внески!$D:$D,Внески!$B:$B,$A301,Внески!$E:$E,"&gt;="&amp;DATE($B$1,8,1),Внески!$E:$E,"&lt;"&amp;DATE($B$1,9,1))))</f>
        <v/>
      </c>
      <c r="L301">
        <f>IF($A301="","",IF(SUMIFS(Внески!$D:$D,Внески!$B:$B,$A301,Внески!$E:$E,"&gt;="&amp;DATE($B$1,9,1),Внески!$E:$E,"&lt;"&amp;DATE($B$1,10,1))=0,"",SUMIFS(Внески!$D:$D,Внески!$B:$B,$A301,Внески!$E:$E,"&gt;="&amp;DATE($B$1,9,1),Внески!$E:$E,"&lt;"&amp;DATE($B$1,10,1))))</f>
        <v/>
      </c>
      <c r="M301">
        <f>IF($A301="","",IF(SUMIFS(Внески!$D:$D,Внески!$B:$B,$A301,Внески!$E:$E,"&gt;="&amp;DATE($B$1,10,1),Внески!$E:$E,"&lt;"&amp;DATE($B$1,11,1))=0,"",SUMIFS(Внески!$D:$D,Внески!$B:$B,$A301,Внески!$E:$E,"&gt;="&amp;DATE($B$1,10,1),Внески!$E:$E,"&lt;"&amp;DATE($B$1,11,1))))</f>
        <v/>
      </c>
      <c r="N301">
        <f>IF($A301="","",IF(SUMIFS(Внески!$D:$D,Внески!$B:$B,$A301,Внески!$E:$E,"&gt;="&amp;DATE($B$1,11,1),Внески!$E:$E,"&lt;"&amp;DATE($B$1,12,1))=0,"",SUMIFS(Внески!$D:$D,Внески!$B:$B,$A301,Внески!$E:$E,"&gt;="&amp;DATE($B$1,11,1),Внески!$E:$E,"&lt;"&amp;DATE($B$1,12,1))))</f>
        <v/>
      </c>
      <c r="O301">
        <f>IF($A301="","",IF(SUMIFS(Внески!$D:$D,Внески!$B:$B,$A301,Внески!$E:$E,"&gt;="&amp;DATE($B$1,12,1),Внески!$E:$E,"&lt;"&amp;DATE($B$1,13,1))=0,"",SUMIFS(Внески!$D:$D,Внески!$B:$B,$A301,Внески!$E:$E,"&gt;="&amp;DATE($B$1,12,1),Внески!$E:$E,"&lt;"&amp;DATE($B$1,13,1))))</f>
        <v/>
      </c>
      <c r="P301">
        <f>IF(A301="","",SUM(D301:O301))</f>
        <v/>
      </c>
    </row>
    <row r="302">
      <c r="A302">
        <f>IF(Члени!A300="","",Члени!A300)</f>
        <v/>
      </c>
      <c r="B302">
        <f>IF(A302="","",Члени!B300&amp;" "&amp;Члени!C300)</f>
        <v/>
      </c>
      <c r="C302">
        <f>IF(A302="","",Члени!H300)</f>
        <v/>
      </c>
      <c r="D302">
        <f>IF($A302="","",IF(SUMIFS(Внески!$D:$D,Внески!$B:$B,$A302,Внески!$E:$E,"&gt;="&amp;DATE($B$1,1,1),Внески!$E:$E,"&lt;"&amp;DATE($B$1,2,1))=0,"",SUMIFS(Внески!$D:$D,Внески!$B:$B,$A302,Внески!$E:$E,"&gt;="&amp;DATE($B$1,1,1),Внески!$E:$E,"&lt;"&amp;DATE($B$1,2,1))))</f>
        <v/>
      </c>
      <c r="E302">
        <f>IF($A302="","",IF(SUMIFS(Внески!$D:$D,Внески!$B:$B,$A302,Внески!$E:$E,"&gt;="&amp;DATE($B$1,2,1),Внески!$E:$E,"&lt;"&amp;DATE($B$1,3,1))=0,"",SUMIFS(Внески!$D:$D,Внески!$B:$B,$A302,Внески!$E:$E,"&gt;="&amp;DATE($B$1,2,1),Внески!$E:$E,"&lt;"&amp;DATE($B$1,3,1))))</f>
        <v/>
      </c>
      <c r="F302">
        <f>IF($A302="","",IF(SUMIFS(Внески!$D:$D,Внески!$B:$B,$A302,Внески!$E:$E,"&gt;="&amp;DATE($B$1,3,1),Внески!$E:$E,"&lt;"&amp;DATE($B$1,4,1))=0,"",SUMIFS(Внески!$D:$D,Внески!$B:$B,$A302,Внески!$E:$E,"&gt;="&amp;DATE($B$1,3,1),Внески!$E:$E,"&lt;"&amp;DATE($B$1,4,1))))</f>
        <v/>
      </c>
      <c r="G302">
        <f>IF($A302="","",IF(SUMIFS(Внески!$D:$D,Внески!$B:$B,$A302,Внески!$E:$E,"&gt;="&amp;DATE($B$1,4,1),Внески!$E:$E,"&lt;"&amp;DATE($B$1,5,1))=0,"",SUMIFS(Внески!$D:$D,Внески!$B:$B,$A302,Внески!$E:$E,"&gt;="&amp;DATE($B$1,4,1),Внески!$E:$E,"&lt;"&amp;DATE($B$1,5,1))))</f>
        <v/>
      </c>
      <c r="H302">
        <f>IF($A302="","",IF(SUMIFS(Внески!$D:$D,Внески!$B:$B,$A302,Внески!$E:$E,"&gt;="&amp;DATE($B$1,5,1),Внески!$E:$E,"&lt;"&amp;DATE($B$1,6,1))=0,"",SUMIFS(Внески!$D:$D,Внески!$B:$B,$A302,Внески!$E:$E,"&gt;="&amp;DATE($B$1,5,1),Внески!$E:$E,"&lt;"&amp;DATE($B$1,6,1))))</f>
        <v/>
      </c>
      <c r="I302">
        <f>IF($A302="","",IF(SUMIFS(Внески!$D:$D,Внески!$B:$B,$A302,Внески!$E:$E,"&gt;="&amp;DATE($B$1,6,1),Внески!$E:$E,"&lt;"&amp;DATE($B$1,7,1))=0,"",SUMIFS(Внески!$D:$D,Внески!$B:$B,$A302,Внески!$E:$E,"&gt;="&amp;DATE($B$1,6,1),Внески!$E:$E,"&lt;"&amp;DATE($B$1,7,1))))</f>
        <v/>
      </c>
      <c r="J302">
        <f>IF($A302="","",IF(SUMIFS(Внески!$D:$D,Внески!$B:$B,$A302,Внески!$E:$E,"&gt;="&amp;DATE($B$1,7,1),Внески!$E:$E,"&lt;"&amp;DATE($B$1,8,1))=0,"",SUMIFS(Внески!$D:$D,Внески!$B:$B,$A302,Внески!$E:$E,"&gt;="&amp;DATE($B$1,7,1),Внески!$E:$E,"&lt;"&amp;DATE($B$1,8,1))))</f>
        <v/>
      </c>
      <c r="K302">
        <f>IF($A302="","",IF(SUMIFS(Внески!$D:$D,Внески!$B:$B,$A302,Внески!$E:$E,"&gt;="&amp;DATE($B$1,8,1),Внески!$E:$E,"&lt;"&amp;DATE($B$1,9,1))=0,"",SUMIFS(Внески!$D:$D,Внески!$B:$B,$A302,Внески!$E:$E,"&gt;="&amp;DATE($B$1,8,1),Внески!$E:$E,"&lt;"&amp;DATE($B$1,9,1))))</f>
        <v/>
      </c>
      <c r="L302">
        <f>IF($A302="","",IF(SUMIFS(Внески!$D:$D,Внески!$B:$B,$A302,Внески!$E:$E,"&gt;="&amp;DATE($B$1,9,1),Внески!$E:$E,"&lt;"&amp;DATE($B$1,10,1))=0,"",SUMIFS(Внески!$D:$D,Внески!$B:$B,$A302,Внески!$E:$E,"&gt;="&amp;DATE($B$1,9,1),Внески!$E:$E,"&lt;"&amp;DATE($B$1,10,1))))</f>
        <v/>
      </c>
      <c r="M302">
        <f>IF($A302="","",IF(SUMIFS(Внески!$D:$D,Внески!$B:$B,$A302,Внески!$E:$E,"&gt;="&amp;DATE($B$1,10,1),Внески!$E:$E,"&lt;"&amp;DATE($B$1,11,1))=0,"",SUMIFS(Внески!$D:$D,Внески!$B:$B,$A302,Внески!$E:$E,"&gt;="&amp;DATE($B$1,10,1),Внески!$E:$E,"&lt;"&amp;DATE($B$1,11,1))))</f>
        <v/>
      </c>
      <c r="N302">
        <f>IF($A302="","",IF(SUMIFS(Внески!$D:$D,Внески!$B:$B,$A302,Внески!$E:$E,"&gt;="&amp;DATE($B$1,11,1),Внески!$E:$E,"&lt;"&amp;DATE($B$1,12,1))=0,"",SUMIFS(Внески!$D:$D,Внески!$B:$B,$A302,Внески!$E:$E,"&gt;="&amp;DATE($B$1,11,1),Внески!$E:$E,"&lt;"&amp;DATE($B$1,12,1))))</f>
        <v/>
      </c>
      <c r="O302">
        <f>IF($A302="","",IF(SUMIFS(Внески!$D:$D,Внески!$B:$B,$A302,Внески!$E:$E,"&gt;="&amp;DATE($B$1,12,1),Внески!$E:$E,"&lt;"&amp;DATE($B$1,13,1))=0,"",SUMIFS(Внески!$D:$D,Внески!$B:$B,$A302,Внески!$E:$E,"&gt;="&amp;DATE($B$1,12,1),Внески!$E:$E,"&lt;"&amp;DATE($B$1,13,1))))</f>
        <v/>
      </c>
      <c r="P302">
        <f>IF(A302="","",SUM(D302:O302))</f>
        <v/>
      </c>
    </row>
    <row r="303">
      <c r="A303">
        <f>IF(Члени!A301="","",Члени!A301)</f>
        <v/>
      </c>
      <c r="B303">
        <f>IF(A303="","",Члени!B301&amp;" "&amp;Члени!C301)</f>
        <v/>
      </c>
      <c r="C303">
        <f>IF(A303="","",Члени!H301)</f>
        <v/>
      </c>
      <c r="D303">
        <f>IF($A303="","",IF(SUMIFS(Внески!$D:$D,Внески!$B:$B,$A303,Внески!$E:$E,"&gt;="&amp;DATE($B$1,1,1),Внески!$E:$E,"&lt;"&amp;DATE($B$1,2,1))=0,"",SUMIFS(Внески!$D:$D,Внески!$B:$B,$A303,Внески!$E:$E,"&gt;="&amp;DATE($B$1,1,1),Внески!$E:$E,"&lt;"&amp;DATE($B$1,2,1))))</f>
        <v/>
      </c>
      <c r="E303">
        <f>IF($A303="","",IF(SUMIFS(Внески!$D:$D,Внески!$B:$B,$A303,Внески!$E:$E,"&gt;="&amp;DATE($B$1,2,1),Внески!$E:$E,"&lt;"&amp;DATE($B$1,3,1))=0,"",SUMIFS(Внески!$D:$D,Внески!$B:$B,$A303,Внески!$E:$E,"&gt;="&amp;DATE($B$1,2,1),Внески!$E:$E,"&lt;"&amp;DATE($B$1,3,1))))</f>
        <v/>
      </c>
      <c r="F303">
        <f>IF($A303="","",IF(SUMIFS(Внески!$D:$D,Внески!$B:$B,$A303,Внески!$E:$E,"&gt;="&amp;DATE($B$1,3,1),Внески!$E:$E,"&lt;"&amp;DATE($B$1,4,1))=0,"",SUMIFS(Внески!$D:$D,Внески!$B:$B,$A303,Внески!$E:$E,"&gt;="&amp;DATE($B$1,3,1),Внески!$E:$E,"&lt;"&amp;DATE($B$1,4,1))))</f>
        <v/>
      </c>
      <c r="G303">
        <f>IF($A303="","",IF(SUMIFS(Внески!$D:$D,Внески!$B:$B,$A303,Внески!$E:$E,"&gt;="&amp;DATE($B$1,4,1),Внески!$E:$E,"&lt;"&amp;DATE($B$1,5,1))=0,"",SUMIFS(Внески!$D:$D,Внески!$B:$B,$A303,Внески!$E:$E,"&gt;="&amp;DATE($B$1,4,1),Внески!$E:$E,"&lt;"&amp;DATE($B$1,5,1))))</f>
        <v/>
      </c>
      <c r="H303">
        <f>IF($A303="","",IF(SUMIFS(Внески!$D:$D,Внески!$B:$B,$A303,Внески!$E:$E,"&gt;="&amp;DATE($B$1,5,1),Внески!$E:$E,"&lt;"&amp;DATE($B$1,6,1))=0,"",SUMIFS(Внески!$D:$D,Внески!$B:$B,$A303,Внески!$E:$E,"&gt;="&amp;DATE($B$1,5,1),Внески!$E:$E,"&lt;"&amp;DATE($B$1,6,1))))</f>
        <v/>
      </c>
      <c r="I303">
        <f>IF($A303="","",IF(SUMIFS(Внески!$D:$D,Внески!$B:$B,$A303,Внески!$E:$E,"&gt;="&amp;DATE($B$1,6,1),Внески!$E:$E,"&lt;"&amp;DATE($B$1,7,1))=0,"",SUMIFS(Внески!$D:$D,Внески!$B:$B,$A303,Внески!$E:$E,"&gt;="&amp;DATE($B$1,6,1),Внески!$E:$E,"&lt;"&amp;DATE($B$1,7,1))))</f>
        <v/>
      </c>
      <c r="J303">
        <f>IF($A303="","",IF(SUMIFS(Внески!$D:$D,Внески!$B:$B,$A303,Внески!$E:$E,"&gt;="&amp;DATE($B$1,7,1),Внески!$E:$E,"&lt;"&amp;DATE($B$1,8,1))=0,"",SUMIFS(Внески!$D:$D,Внески!$B:$B,$A303,Внески!$E:$E,"&gt;="&amp;DATE($B$1,7,1),Внески!$E:$E,"&lt;"&amp;DATE($B$1,8,1))))</f>
        <v/>
      </c>
      <c r="K303">
        <f>IF($A303="","",IF(SUMIFS(Внески!$D:$D,Внески!$B:$B,$A303,Внески!$E:$E,"&gt;="&amp;DATE($B$1,8,1),Внески!$E:$E,"&lt;"&amp;DATE($B$1,9,1))=0,"",SUMIFS(Внески!$D:$D,Внески!$B:$B,$A303,Внески!$E:$E,"&gt;="&amp;DATE($B$1,8,1),Внески!$E:$E,"&lt;"&amp;DATE($B$1,9,1))))</f>
        <v/>
      </c>
      <c r="L303">
        <f>IF($A303="","",IF(SUMIFS(Внески!$D:$D,Внески!$B:$B,$A303,Внески!$E:$E,"&gt;="&amp;DATE($B$1,9,1),Внески!$E:$E,"&lt;"&amp;DATE($B$1,10,1))=0,"",SUMIFS(Внески!$D:$D,Внески!$B:$B,$A303,Внески!$E:$E,"&gt;="&amp;DATE($B$1,9,1),Внески!$E:$E,"&lt;"&amp;DATE($B$1,10,1))))</f>
        <v/>
      </c>
      <c r="M303">
        <f>IF($A303="","",IF(SUMIFS(Внески!$D:$D,Внески!$B:$B,$A303,Внески!$E:$E,"&gt;="&amp;DATE($B$1,10,1),Внески!$E:$E,"&lt;"&amp;DATE($B$1,11,1))=0,"",SUMIFS(Внески!$D:$D,Внески!$B:$B,$A303,Внески!$E:$E,"&gt;="&amp;DATE($B$1,10,1),Внески!$E:$E,"&lt;"&amp;DATE($B$1,11,1))))</f>
        <v/>
      </c>
      <c r="N303">
        <f>IF($A303="","",IF(SUMIFS(Внески!$D:$D,Внески!$B:$B,$A303,Внески!$E:$E,"&gt;="&amp;DATE($B$1,11,1),Внески!$E:$E,"&lt;"&amp;DATE($B$1,12,1))=0,"",SUMIFS(Внески!$D:$D,Внески!$B:$B,$A303,Внески!$E:$E,"&gt;="&amp;DATE($B$1,11,1),Внески!$E:$E,"&lt;"&amp;DATE($B$1,12,1))))</f>
        <v/>
      </c>
      <c r="O303">
        <f>IF($A303="","",IF(SUMIFS(Внески!$D:$D,Внески!$B:$B,$A303,Внески!$E:$E,"&gt;="&amp;DATE($B$1,12,1),Внески!$E:$E,"&lt;"&amp;DATE($B$1,13,1))=0,"",SUMIFS(Внески!$D:$D,Внески!$B:$B,$A303,Внески!$E:$E,"&gt;="&amp;DATE($B$1,12,1),Внески!$E:$E,"&lt;"&amp;DATE($B$1,13,1))))</f>
        <v/>
      </c>
      <c r="P303">
        <f>IF(A303="","",SUM(D303:O303))</f>
        <v/>
      </c>
    </row>
    <row r="304">
      <c r="A304">
        <f>IF(Члени!A302="","",Члени!A302)</f>
        <v/>
      </c>
      <c r="B304">
        <f>IF(A304="","",Члени!B302&amp;" "&amp;Члени!C302)</f>
        <v/>
      </c>
      <c r="C304">
        <f>IF(A304="","",Члени!H302)</f>
        <v/>
      </c>
      <c r="D304">
        <f>IF($A304="","",IF(SUMIFS(Внески!$D:$D,Внески!$B:$B,$A304,Внески!$E:$E,"&gt;="&amp;DATE($B$1,1,1),Внески!$E:$E,"&lt;"&amp;DATE($B$1,2,1))=0,"",SUMIFS(Внески!$D:$D,Внески!$B:$B,$A304,Внески!$E:$E,"&gt;="&amp;DATE($B$1,1,1),Внески!$E:$E,"&lt;"&amp;DATE($B$1,2,1))))</f>
        <v/>
      </c>
      <c r="E304">
        <f>IF($A304="","",IF(SUMIFS(Внески!$D:$D,Внески!$B:$B,$A304,Внески!$E:$E,"&gt;="&amp;DATE($B$1,2,1),Внески!$E:$E,"&lt;"&amp;DATE($B$1,3,1))=0,"",SUMIFS(Внески!$D:$D,Внески!$B:$B,$A304,Внески!$E:$E,"&gt;="&amp;DATE($B$1,2,1),Внески!$E:$E,"&lt;"&amp;DATE($B$1,3,1))))</f>
        <v/>
      </c>
      <c r="F304">
        <f>IF($A304="","",IF(SUMIFS(Внески!$D:$D,Внески!$B:$B,$A304,Внески!$E:$E,"&gt;="&amp;DATE($B$1,3,1),Внески!$E:$E,"&lt;"&amp;DATE($B$1,4,1))=0,"",SUMIFS(Внески!$D:$D,Внески!$B:$B,$A304,Внески!$E:$E,"&gt;="&amp;DATE($B$1,3,1),Внески!$E:$E,"&lt;"&amp;DATE($B$1,4,1))))</f>
        <v/>
      </c>
      <c r="G304">
        <f>IF($A304="","",IF(SUMIFS(Внески!$D:$D,Внески!$B:$B,$A304,Внески!$E:$E,"&gt;="&amp;DATE($B$1,4,1),Внески!$E:$E,"&lt;"&amp;DATE($B$1,5,1))=0,"",SUMIFS(Внески!$D:$D,Внески!$B:$B,$A304,Внески!$E:$E,"&gt;="&amp;DATE($B$1,4,1),Внески!$E:$E,"&lt;"&amp;DATE($B$1,5,1))))</f>
        <v/>
      </c>
      <c r="H304">
        <f>IF($A304="","",IF(SUMIFS(Внески!$D:$D,Внески!$B:$B,$A304,Внески!$E:$E,"&gt;="&amp;DATE($B$1,5,1),Внески!$E:$E,"&lt;"&amp;DATE($B$1,6,1))=0,"",SUMIFS(Внески!$D:$D,Внески!$B:$B,$A304,Внески!$E:$E,"&gt;="&amp;DATE($B$1,5,1),Внески!$E:$E,"&lt;"&amp;DATE($B$1,6,1))))</f>
        <v/>
      </c>
      <c r="I304">
        <f>IF($A304="","",IF(SUMIFS(Внески!$D:$D,Внески!$B:$B,$A304,Внески!$E:$E,"&gt;="&amp;DATE($B$1,6,1),Внески!$E:$E,"&lt;"&amp;DATE($B$1,7,1))=0,"",SUMIFS(Внески!$D:$D,Внески!$B:$B,$A304,Внески!$E:$E,"&gt;="&amp;DATE($B$1,6,1),Внески!$E:$E,"&lt;"&amp;DATE($B$1,7,1))))</f>
        <v/>
      </c>
      <c r="J304">
        <f>IF($A304="","",IF(SUMIFS(Внески!$D:$D,Внески!$B:$B,$A304,Внески!$E:$E,"&gt;="&amp;DATE($B$1,7,1),Внески!$E:$E,"&lt;"&amp;DATE($B$1,8,1))=0,"",SUMIFS(Внески!$D:$D,Внески!$B:$B,$A304,Внески!$E:$E,"&gt;="&amp;DATE($B$1,7,1),Внески!$E:$E,"&lt;"&amp;DATE($B$1,8,1))))</f>
        <v/>
      </c>
      <c r="K304">
        <f>IF($A304="","",IF(SUMIFS(Внески!$D:$D,Внески!$B:$B,$A304,Внески!$E:$E,"&gt;="&amp;DATE($B$1,8,1),Внески!$E:$E,"&lt;"&amp;DATE($B$1,9,1))=0,"",SUMIFS(Внески!$D:$D,Внески!$B:$B,$A304,Внески!$E:$E,"&gt;="&amp;DATE($B$1,8,1),Внески!$E:$E,"&lt;"&amp;DATE($B$1,9,1))))</f>
        <v/>
      </c>
      <c r="L304">
        <f>IF($A304="","",IF(SUMIFS(Внески!$D:$D,Внески!$B:$B,$A304,Внески!$E:$E,"&gt;="&amp;DATE($B$1,9,1),Внески!$E:$E,"&lt;"&amp;DATE($B$1,10,1))=0,"",SUMIFS(Внески!$D:$D,Внески!$B:$B,$A304,Внески!$E:$E,"&gt;="&amp;DATE($B$1,9,1),Внески!$E:$E,"&lt;"&amp;DATE($B$1,10,1))))</f>
        <v/>
      </c>
      <c r="M304">
        <f>IF($A304="","",IF(SUMIFS(Внески!$D:$D,Внески!$B:$B,$A304,Внески!$E:$E,"&gt;="&amp;DATE($B$1,10,1),Внески!$E:$E,"&lt;"&amp;DATE($B$1,11,1))=0,"",SUMIFS(Внески!$D:$D,Внески!$B:$B,$A304,Внески!$E:$E,"&gt;="&amp;DATE($B$1,10,1),Внески!$E:$E,"&lt;"&amp;DATE($B$1,11,1))))</f>
        <v/>
      </c>
      <c r="N304">
        <f>IF($A304="","",IF(SUMIFS(Внески!$D:$D,Внески!$B:$B,$A304,Внески!$E:$E,"&gt;="&amp;DATE($B$1,11,1),Внески!$E:$E,"&lt;"&amp;DATE($B$1,12,1))=0,"",SUMIFS(Внески!$D:$D,Внески!$B:$B,$A304,Внески!$E:$E,"&gt;="&amp;DATE($B$1,11,1),Внески!$E:$E,"&lt;"&amp;DATE($B$1,12,1))))</f>
        <v/>
      </c>
      <c r="O304">
        <f>IF($A304="","",IF(SUMIFS(Внески!$D:$D,Внески!$B:$B,$A304,Внески!$E:$E,"&gt;="&amp;DATE($B$1,12,1),Внески!$E:$E,"&lt;"&amp;DATE($B$1,13,1))=0,"",SUMIFS(Внески!$D:$D,Внески!$B:$B,$A304,Внески!$E:$E,"&gt;="&amp;DATE($B$1,12,1),Внески!$E:$E,"&lt;"&amp;DATE($B$1,13,1))))</f>
        <v/>
      </c>
      <c r="P304">
        <f>IF(A304="","",SUM(D304:O304))</f>
        <v/>
      </c>
    </row>
    <row r="305">
      <c r="A305">
        <f>IF(Члени!A303="","",Члени!A303)</f>
        <v/>
      </c>
      <c r="B305">
        <f>IF(A305="","",Члени!B303&amp;" "&amp;Члени!C303)</f>
        <v/>
      </c>
      <c r="C305">
        <f>IF(A305="","",Члени!H303)</f>
        <v/>
      </c>
      <c r="D305">
        <f>IF($A305="","",IF(SUMIFS(Внески!$D:$D,Внески!$B:$B,$A305,Внески!$E:$E,"&gt;="&amp;DATE($B$1,1,1),Внески!$E:$E,"&lt;"&amp;DATE($B$1,2,1))=0,"",SUMIFS(Внески!$D:$D,Внески!$B:$B,$A305,Внески!$E:$E,"&gt;="&amp;DATE($B$1,1,1),Внески!$E:$E,"&lt;"&amp;DATE($B$1,2,1))))</f>
        <v/>
      </c>
      <c r="E305">
        <f>IF($A305="","",IF(SUMIFS(Внески!$D:$D,Внески!$B:$B,$A305,Внески!$E:$E,"&gt;="&amp;DATE($B$1,2,1),Внески!$E:$E,"&lt;"&amp;DATE($B$1,3,1))=0,"",SUMIFS(Внески!$D:$D,Внески!$B:$B,$A305,Внески!$E:$E,"&gt;="&amp;DATE($B$1,2,1),Внески!$E:$E,"&lt;"&amp;DATE($B$1,3,1))))</f>
        <v/>
      </c>
      <c r="F305">
        <f>IF($A305="","",IF(SUMIFS(Внески!$D:$D,Внески!$B:$B,$A305,Внески!$E:$E,"&gt;="&amp;DATE($B$1,3,1),Внески!$E:$E,"&lt;"&amp;DATE($B$1,4,1))=0,"",SUMIFS(Внески!$D:$D,Внески!$B:$B,$A305,Внески!$E:$E,"&gt;="&amp;DATE($B$1,3,1),Внески!$E:$E,"&lt;"&amp;DATE($B$1,4,1))))</f>
        <v/>
      </c>
      <c r="G305">
        <f>IF($A305="","",IF(SUMIFS(Внески!$D:$D,Внески!$B:$B,$A305,Внески!$E:$E,"&gt;="&amp;DATE($B$1,4,1),Внески!$E:$E,"&lt;"&amp;DATE($B$1,5,1))=0,"",SUMIFS(Внески!$D:$D,Внески!$B:$B,$A305,Внески!$E:$E,"&gt;="&amp;DATE($B$1,4,1),Внески!$E:$E,"&lt;"&amp;DATE($B$1,5,1))))</f>
        <v/>
      </c>
      <c r="H305">
        <f>IF($A305="","",IF(SUMIFS(Внески!$D:$D,Внески!$B:$B,$A305,Внески!$E:$E,"&gt;="&amp;DATE($B$1,5,1),Внески!$E:$E,"&lt;"&amp;DATE($B$1,6,1))=0,"",SUMIFS(Внески!$D:$D,Внески!$B:$B,$A305,Внески!$E:$E,"&gt;="&amp;DATE($B$1,5,1),Внески!$E:$E,"&lt;"&amp;DATE($B$1,6,1))))</f>
        <v/>
      </c>
      <c r="I305">
        <f>IF($A305="","",IF(SUMIFS(Внески!$D:$D,Внески!$B:$B,$A305,Внески!$E:$E,"&gt;="&amp;DATE($B$1,6,1),Внески!$E:$E,"&lt;"&amp;DATE($B$1,7,1))=0,"",SUMIFS(Внески!$D:$D,Внески!$B:$B,$A305,Внески!$E:$E,"&gt;="&amp;DATE($B$1,6,1),Внески!$E:$E,"&lt;"&amp;DATE($B$1,7,1))))</f>
        <v/>
      </c>
      <c r="J305">
        <f>IF($A305="","",IF(SUMIFS(Внески!$D:$D,Внески!$B:$B,$A305,Внески!$E:$E,"&gt;="&amp;DATE($B$1,7,1),Внески!$E:$E,"&lt;"&amp;DATE($B$1,8,1))=0,"",SUMIFS(Внески!$D:$D,Внески!$B:$B,$A305,Внески!$E:$E,"&gt;="&amp;DATE($B$1,7,1),Внески!$E:$E,"&lt;"&amp;DATE($B$1,8,1))))</f>
        <v/>
      </c>
      <c r="K305">
        <f>IF($A305="","",IF(SUMIFS(Внески!$D:$D,Внески!$B:$B,$A305,Внески!$E:$E,"&gt;="&amp;DATE($B$1,8,1),Внески!$E:$E,"&lt;"&amp;DATE($B$1,9,1))=0,"",SUMIFS(Внески!$D:$D,Внески!$B:$B,$A305,Внески!$E:$E,"&gt;="&amp;DATE($B$1,8,1),Внески!$E:$E,"&lt;"&amp;DATE($B$1,9,1))))</f>
        <v/>
      </c>
      <c r="L305">
        <f>IF($A305="","",IF(SUMIFS(Внески!$D:$D,Внески!$B:$B,$A305,Внески!$E:$E,"&gt;="&amp;DATE($B$1,9,1),Внески!$E:$E,"&lt;"&amp;DATE($B$1,10,1))=0,"",SUMIFS(Внески!$D:$D,Внески!$B:$B,$A305,Внески!$E:$E,"&gt;="&amp;DATE($B$1,9,1),Внески!$E:$E,"&lt;"&amp;DATE($B$1,10,1))))</f>
        <v/>
      </c>
      <c r="M305">
        <f>IF($A305="","",IF(SUMIFS(Внески!$D:$D,Внески!$B:$B,$A305,Внески!$E:$E,"&gt;="&amp;DATE($B$1,10,1),Внески!$E:$E,"&lt;"&amp;DATE($B$1,11,1))=0,"",SUMIFS(Внески!$D:$D,Внески!$B:$B,$A305,Внески!$E:$E,"&gt;="&amp;DATE($B$1,10,1),Внески!$E:$E,"&lt;"&amp;DATE($B$1,11,1))))</f>
        <v/>
      </c>
      <c r="N305">
        <f>IF($A305="","",IF(SUMIFS(Внески!$D:$D,Внески!$B:$B,$A305,Внески!$E:$E,"&gt;="&amp;DATE($B$1,11,1),Внески!$E:$E,"&lt;"&amp;DATE($B$1,12,1))=0,"",SUMIFS(Внески!$D:$D,Внески!$B:$B,$A305,Внески!$E:$E,"&gt;="&amp;DATE($B$1,11,1),Внески!$E:$E,"&lt;"&amp;DATE($B$1,12,1))))</f>
        <v/>
      </c>
      <c r="O305">
        <f>IF($A305="","",IF(SUMIFS(Внески!$D:$D,Внески!$B:$B,$A305,Внески!$E:$E,"&gt;="&amp;DATE($B$1,12,1),Внески!$E:$E,"&lt;"&amp;DATE($B$1,13,1))=0,"",SUMIFS(Внески!$D:$D,Внески!$B:$B,$A305,Внески!$E:$E,"&gt;="&amp;DATE($B$1,12,1),Внески!$E:$E,"&lt;"&amp;DATE($B$1,13,1))))</f>
        <v/>
      </c>
      <c r="P305">
        <f>IF(A305="","",SUM(D305:O305))</f>
        <v/>
      </c>
    </row>
    <row r="306">
      <c r="A306">
        <f>IF(Члени!A304="","",Члени!A304)</f>
        <v/>
      </c>
      <c r="B306">
        <f>IF(A306="","",Члени!B304&amp;" "&amp;Члени!C304)</f>
        <v/>
      </c>
      <c r="C306">
        <f>IF(A306="","",Члени!H304)</f>
        <v/>
      </c>
      <c r="D306">
        <f>IF($A306="","",IF(SUMIFS(Внески!$D:$D,Внески!$B:$B,$A306,Внески!$E:$E,"&gt;="&amp;DATE($B$1,1,1),Внески!$E:$E,"&lt;"&amp;DATE($B$1,2,1))=0,"",SUMIFS(Внески!$D:$D,Внески!$B:$B,$A306,Внески!$E:$E,"&gt;="&amp;DATE($B$1,1,1),Внески!$E:$E,"&lt;"&amp;DATE($B$1,2,1))))</f>
        <v/>
      </c>
      <c r="E306">
        <f>IF($A306="","",IF(SUMIFS(Внески!$D:$D,Внески!$B:$B,$A306,Внески!$E:$E,"&gt;="&amp;DATE($B$1,2,1),Внески!$E:$E,"&lt;"&amp;DATE($B$1,3,1))=0,"",SUMIFS(Внески!$D:$D,Внески!$B:$B,$A306,Внески!$E:$E,"&gt;="&amp;DATE($B$1,2,1),Внески!$E:$E,"&lt;"&amp;DATE($B$1,3,1))))</f>
        <v/>
      </c>
      <c r="F306">
        <f>IF($A306="","",IF(SUMIFS(Внески!$D:$D,Внески!$B:$B,$A306,Внески!$E:$E,"&gt;="&amp;DATE($B$1,3,1),Внески!$E:$E,"&lt;"&amp;DATE($B$1,4,1))=0,"",SUMIFS(Внески!$D:$D,Внески!$B:$B,$A306,Внески!$E:$E,"&gt;="&amp;DATE($B$1,3,1),Внески!$E:$E,"&lt;"&amp;DATE($B$1,4,1))))</f>
        <v/>
      </c>
      <c r="G306">
        <f>IF($A306="","",IF(SUMIFS(Внески!$D:$D,Внески!$B:$B,$A306,Внески!$E:$E,"&gt;="&amp;DATE($B$1,4,1),Внески!$E:$E,"&lt;"&amp;DATE($B$1,5,1))=0,"",SUMIFS(Внески!$D:$D,Внески!$B:$B,$A306,Внески!$E:$E,"&gt;="&amp;DATE($B$1,4,1),Внески!$E:$E,"&lt;"&amp;DATE($B$1,5,1))))</f>
        <v/>
      </c>
      <c r="H306">
        <f>IF($A306="","",IF(SUMIFS(Внески!$D:$D,Внески!$B:$B,$A306,Внески!$E:$E,"&gt;="&amp;DATE($B$1,5,1),Внески!$E:$E,"&lt;"&amp;DATE($B$1,6,1))=0,"",SUMIFS(Внески!$D:$D,Внески!$B:$B,$A306,Внески!$E:$E,"&gt;="&amp;DATE($B$1,5,1),Внески!$E:$E,"&lt;"&amp;DATE($B$1,6,1))))</f>
        <v/>
      </c>
      <c r="I306">
        <f>IF($A306="","",IF(SUMIFS(Внески!$D:$D,Внески!$B:$B,$A306,Внески!$E:$E,"&gt;="&amp;DATE($B$1,6,1),Внески!$E:$E,"&lt;"&amp;DATE($B$1,7,1))=0,"",SUMIFS(Внески!$D:$D,Внески!$B:$B,$A306,Внески!$E:$E,"&gt;="&amp;DATE($B$1,6,1),Внески!$E:$E,"&lt;"&amp;DATE($B$1,7,1))))</f>
        <v/>
      </c>
      <c r="J306">
        <f>IF($A306="","",IF(SUMIFS(Внески!$D:$D,Внески!$B:$B,$A306,Внески!$E:$E,"&gt;="&amp;DATE($B$1,7,1),Внески!$E:$E,"&lt;"&amp;DATE($B$1,8,1))=0,"",SUMIFS(Внески!$D:$D,Внески!$B:$B,$A306,Внески!$E:$E,"&gt;="&amp;DATE($B$1,7,1),Внески!$E:$E,"&lt;"&amp;DATE($B$1,8,1))))</f>
        <v/>
      </c>
      <c r="K306">
        <f>IF($A306="","",IF(SUMIFS(Внески!$D:$D,Внески!$B:$B,$A306,Внески!$E:$E,"&gt;="&amp;DATE($B$1,8,1),Внески!$E:$E,"&lt;"&amp;DATE($B$1,9,1))=0,"",SUMIFS(Внески!$D:$D,Внески!$B:$B,$A306,Внески!$E:$E,"&gt;="&amp;DATE($B$1,8,1),Внески!$E:$E,"&lt;"&amp;DATE($B$1,9,1))))</f>
        <v/>
      </c>
      <c r="L306">
        <f>IF($A306="","",IF(SUMIFS(Внески!$D:$D,Внески!$B:$B,$A306,Внески!$E:$E,"&gt;="&amp;DATE($B$1,9,1),Внески!$E:$E,"&lt;"&amp;DATE($B$1,10,1))=0,"",SUMIFS(Внески!$D:$D,Внески!$B:$B,$A306,Внески!$E:$E,"&gt;="&amp;DATE($B$1,9,1),Внески!$E:$E,"&lt;"&amp;DATE($B$1,10,1))))</f>
        <v/>
      </c>
      <c r="M306">
        <f>IF($A306="","",IF(SUMIFS(Внески!$D:$D,Внески!$B:$B,$A306,Внески!$E:$E,"&gt;="&amp;DATE($B$1,10,1),Внески!$E:$E,"&lt;"&amp;DATE($B$1,11,1))=0,"",SUMIFS(Внески!$D:$D,Внески!$B:$B,$A306,Внески!$E:$E,"&gt;="&amp;DATE($B$1,10,1),Внески!$E:$E,"&lt;"&amp;DATE($B$1,11,1))))</f>
        <v/>
      </c>
      <c r="N306">
        <f>IF($A306="","",IF(SUMIFS(Внески!$D:$D,Внески!$B:$B,$A306,Внески!$E:$E,"&gt;="&amp;DATE($B$1,11,1),Внески!$E:$E,"&lt;"&amp;DATE($B$1,12,1))=0,"",SUMIFS(Внески!$D:$D,Внески!$B:$B,$A306,Внески!$E:$E,"&gt;="&amp;DATE($B$1,11,1),Внески!$E:$E,"&lt;"&amp;DATE($B$1,12,1))))</f>
        <v/>
      </c>
      <c r="O306">
        <f>IF($A306="","",IF(SUMIFS(Внески!$D:$D,Внески!$B:$B,$A306,Внески!$E:$E,"&gt;="&amp;DATE($B$1,12,1),Внески!$E:$E,"&lt;"&amp;DATE($B$1,13,1))=0,"",SUMIFS(Внески!$D:$D,Внески!$B:$B,$A306,Внески!$E:$E,"&gt;="&amp;DATE($B$1,12,1),Внески!$E:$E,"&lt;"&amp;DATE($B$1,13,1))))</f>
        <v/>
      </c>
      <c r="P306">
        <f>IF(A306="","",SUM(D306:O306))</f>
        <v/>
      </c>
    </row>
    <row r="307">
      <c r="A307">
        <f>IF(Члени!A305="","",Члени!A305)</f>
        <v/>
      </c>
      <c r="B307">
        <f>IF(A307="","",Члени!B305&amp;" "&amp;Члени!C305)</f>
        <v/>
      </c>
      <c r="C307">
        <f>IF(A307="","",Члени!H305)</f>
        <v/>
      </c>
      <c r="D307">
        <f>IF($A307="","",IF(SUMIFS(Внески!$D:$D,Внески!$B:$B,$A307,Внески!$E:$E,"&gt;="&amp;DATE($B$1,1,1),Внески!$E:$E,"&lt;"&amp;DATE($B$1,2,1))=0,"",SUMIFS(Внески!$D:$D,Внески!$B:$B,$A307,Внески!$E:$E,"&gt;="&amp;DATE($B$1,1,1),Внески!$E:$E,"&lt;"&amp;DATE($B$1,2,1))))</f>
        <v/>
      </c>
      <c r="E307">
        <f>IF($A307="","",IF(SUMIFS(Внески!$D:$D,Внески!$B:$B,$A307,Внески!$E:$E,"&gt;="&amp;DATE($B$1,2,1),Внески!$E:$E,"&lt;"&amp;DATE($B$1,3,1))=0,"",SUMIFS(Внески!$D:$D,Внески!$B:$B,$A307,Внески!$E:$E,"&gt;="&amp;DATE($B$1,2,1),Внески!$E:$E,"&lt;"&amp;DATE($B$1,3,1))))</f>
        <v/>
      </c>
      <c r="F307">
        <f>IF($A307="","",IF(SUMIFS(Внески!$D:$D,Внески!$B:$B,$A307,Внески!$E:$E,"&gt;="&amp;DATE($B$1,3,1),Внески!$E:$E,"&lt;"&amp;DATE($B$1,4,1))=0,"",SUMIFS(Внески!$D:$D,Внески!$B:$B,$A307,Внески!$E:$E,"&gt;="&amp;DATE($B$1,3,1),Внески!$E:$E,"&lt;"&amp;DATE($B$1,4,1))))</f>
        <v/>
      </c>
      <c r="G307">
        <f>IF($A307="","",IF(SUMIFS(Внески!$D:$D,Внески!$B:$B,$A307,Внески!$E:$E,"&gt;="&amp;DATE($B$1,4,1),Внески!$E:$E,"&lt;"&amp;DATE($B$1,5,1))=0,"",SUMIFS(Внески!$D:$D,Внески!$B:$B,$A307,Внески!$E:$E,"&gt;="&amp;DATE($B$1,4,1),Внески!$E:$E,"&lt;"&amp;DATE($B$1,5,1))))</f>
        <v/>
      </c>
      <c r="H307">
        <f>IF($A307="","",IF(SUMIFS(Внески!$D:$D,Внески!$B:$B,$A307,Внески!$E:$E,"&gt;="&amp;DATE($B$1,5,1),Внески!$E:$E,"&lt;"&amp;DATE($B$1,6,1))=0,"",SUMIFS(Внески!$D:$D,Внески!$B:$B,$A307,Внески!$E:$E,"&gt;="&amp;DATE($B$1,5,1),Внески!$E:$E,"&lt;"&amp;DATE($B$1,6,1))))</f>
        <v/>
      </c>
      <c r="I307">
        <f>IF($A307="","",IF(SUMIFS(Внески!$D:$D,Внески!$B:$B,$A307,Внески!$E:$E,"&gt;="&amp;DATE($B$1,6,1),Внески!$E:$E,"&lt;"&amp;DATE($B$1,7,1))=0,"",SUMIFS(Внески!$D:$D,Внески!$B:$B,$A307,Внески!$E:$E,"&gt;="&amp;DATE($B$1,6,1),Внески!$E:$E,"&lt;"&amp;DATE($B$1,7,1))))</f>
        <v/>
      </c>
      <c r="J307">
        <f>IF($A307="","",IF(SUMIFS(Внески!$D:$D,Внески!$B:$B,$A307,Внески!$E:$E,"&gt;="&amp;DATE($B$1,7,1),Внески!$E:$E,"&lt;"&amp;DATE($B$1,8,1))=0,"",SUMIFS(Внески!$D:$D,Внески!$B:$B,$A307,Внески!$E:$E,"&gt;="&amp;DATE($B$1,7,1),Внески!$E:$E,"&lt;"&amp;DATE($B$1,8,1))))</f>
        <v/>
      </c>
      <c r="K307">
        <f>IF($A307="","",IF(SUMIFS(Внески!$D:$D,Внески!$B:$B,$A307,Внески!$E:$E,"&gt;="&amp;DATE($B$1,8,1),Внески!$E:$E,"&lt;"&amp;DATE($B$1,9,1))=0,"",SUMIFS(Внески!$D:$D,Внески!$B:$B,$A307,Внески!$E:$E,"&gt;="&amp;DATE($B$1,8,1),Внески!$E:$E,"&lt;"&amp;DATE($B$1,9,1))))</f>
        <v/>
      </c>
      <c r="L307">
        <f>IF($A307="","",IF(SUMIFS(Внески!$D:$D,Внески!$B:$B,$A307,Внески!$E:$E,"&gt;="&amp;DATE($B$1,9,1),Внески!$E:$E,"&lt;"&amp;DATE($B$1,10,1))=0,"",SUMIFS(Внески!$D:$D,Внески!$B:$B,$A307,Внески!$E:$E,"&gt;="&amp;DATE($B$1,9,1),Внески!$E:$E,"&lt;"&amp;DATE($B$1,10,1))))</f>
        <v/>
      </c>
      <c r="M307">
        <f>IF($A307="","",IF(SUMIFS(Внески!$D:$D,Внески!$B:$B,$A307,Внески!$E:$E,"&gt;="&amp;DATE($B$1,10,1),Внески!$E:$E,"&lt;"&amp;DATE($B$1,11,1))=0,"",SUMIFS(Внески!$D:$D,Внески!$B:$B,$A307,Внески!$E:$E,"&gt;="&amp;DATE($B$1,10,1),Внески!$E:$E,"&lt;"&amp;DATE($B$1,11,1))))</f>
        <v/>
      </c>
      <c r="N307">
        <f>IF($A307="","",IF(SUMIFS(Внески!$D:$D,Внески!$B:$B,$A307,Внески!$E:$E,"&gt;="&amp;DATE($B$1,11,1),Внески!$E:$E,"&lt;"&amp;DATE($B$1,12,1))=0,"",SUMIFS(Внески!$D:$D,Внески!$B:$B,$A307,Внески!$E:$E,"&gt;="&amp;DATE($B$1,11,1),Внески!$E:$E,"&lt;"&amp;DATE($B$1,12,1))))</f>
        <v/>
      </c>
      <c r="O307">
        <f>IF($A307="","",IF(SUMIFS(Внески!$D:$D,Внески!$B:$B,$A307,Внески!$E:$E,"&gt;="&amp;DATE($B$1,12,1),Внески!$E:$E,"&lt;"&amp;DATE($B$1,13,1))=0,"",SUMIFS(Внески!$D:$D,Внески!$B:$B,$A307,Внески!$E:$E,"&gt;="&amp;DATE($B$1,12,1),Внески!$E:$E,"&lt;"&amp;DATE($B$1,13,1))))</f>
        <v/>
      </c>
      <c r="P307">
        <f>IF(A307="","",SUM(D307:O307))</f>
        <v/>
      </c>
    </row>
    <row r="308">
      <c r="A308">
        <f>IF(Члени!A306="","",Члени!A306)</f>
        <v/>
      </c>
      <c r="B308">
        <f>IF(A308="","",Члени!B306&amp;" "&amp;Члени!C306)</f>
        <v/>
      </c>
      <c r="C308">
        <f>IF(A308="","",Члени!H306)</f>
        <v/>
      </c>
      <c r="D308">
        <f>IF($A308="","",IF(SUMIFS(Внески!$D:$D,Внески!$B:$B,$A308,Внески!$E:$E,"&gt;="&amp;DATE($B$1,1,1),Внески!$E:$E,"&lt;"&amp;DATE($B$1,2,1))=0,"",SUMIFS(Внески!$D:$D,Внески!$B:$B,$A308,Внески!$E:$E,"&gt;="&amp;DATE($B$1,1,1),Внески!$E:$E,"&lt;"&amp;DATE($B$1,2,1))))</f>
        <v/>
      </c>
      <c r="E308">
        <f>IF($A308="","",IF(SUMIFS(Внески!$D:$D,Внески!$B:$B,$A308,Внески!$E:$E,"&gt;="&amp;DATE($B$1,2,1),Внески!$E:$E,"&lt;"&amp;DATE($B$1,3,1))=0,"",SUMIFS(Внески!$D:$D,Внески!$B:$B,$A308,Внески!$E:$E,"&gt;="&amp;DATE($B$1,2,1),Внески!$E:$E,"&lt;"&amp;DATE($B$1,3,1))))</f>
        <v/>
      </c>
      <c r="F308">
        <f>IF($A308="","",IF(SUMIFS(Внески!$D:$D,Внески!$B:$B,$A308,Внески!$E:$E,"&gt;="&amp;DATE($B$1,3,1),Внески!$E:$E,"&lt;"&amp;DATE($B$1,4,1))=0,"",SUMIFS(Внески!$D:$D,Внески!$B:$B,$A308,Внески!$E:$E,"&gt;="&amp;DATE($B$1,3,1),Внески!$E:$E,"&lt;"&amp;DATE($B$1,4,1))))</f>
        <v/>
      </c>
      <c r="G308">
        <f>IF($A308="","",IF(SUMIFS(Внески!$D:$D,Внески!$B:$B,$A308,Внески!$E:$E,"&gt;="&amp;DATE($B$1,4,1),Внески!$E:$E,"&lt;"&amp;DATE($B$1,5,1))=0,"",SUMIFS(Внески!$D:$D,Внески!$B:$B,$A308,Внески!$E:$E,"&gt;="&amp;DATE($B$1,4,1),Внески!$E:$E,"&lt;"&amp;DATE($B$1,5,1))))</f>
        <v/>
      </c>
      <c r="H308">
        <f>IF($A308="","",IF(SUMIFS(Внески!$D:$D,Внески!$B:$B,$A308,Внески!$E:$E,"&gt;="&amp;DATE($B$1,5,1),Внески!$E:$E,"&lt;"&amp;DATE($B$1,6,1))=0,"",SUMIFS(Внески!$D:$D,Внески!$B:$B,$A308,Внески!$E:$E,"&gt;="&amp;DATE($B$1,5,1),Внески!$E:$E,"&lt;"&amp;DATE($B$1,6,1))))</f>
        <v/>
      </c>
      <c r="I308">
        <f>IF($A308="","",IF(SUMIFS(Внески!$D:$D,Внески!$B:$B,$A308,Внески!$E:$E,"&gt;="&amp;DATE($B$1,6,1),Внески!$E:$E,"&lt;"&amp;DATE($B$1,7,1))=0,"",SUMIFS(Внески!$D:$D,Внески!$B:$B,$A308,Внески!$E:$E,"&gt;="&amp;DATE($B$1,6,1),Внески!$E:$E,"&lt;"&amp;DATE($B$1,7,1))))</f>
        <v/>
      </c>
      <c r="J308">
        <f>IF($A308="","",IF(SUMIFS(Внески!$D:$D,Внески!$B:$B,$A308,Внески!$E:$E,"&gt;="&amp;DATE($B$1,7,1),Внески!$E:$E,"&lt;"&amp;DATE($B$1,8,1))=0,"",SUMIFS(Внески!$D:$D,Внески!$B:$B,$A308,Внески!$E:$E,"&gt;="&amp;DATE($B$1,7,1),Внески!$E:$E,"&lt;"&amp;DATE($B$1,8,1))))</f>
        <v/>
      </c>
      <c r="K308">
        <f>IF($A308="","",IF(SUMIFS(Внески!$D:$D,Внески!$B:$B,$A308,Внески!$E:$E,"&gt;="&amp;DATE($B$1,8,1),Внески!$E:$E,"&lt;"&amp;DATE($B$1,9,1))=0,"",SUMIFS(Внески!$D:$D,Внески!$B:$B,$A308,Внески!$E:$E,"&gt;="&amp;DATE($B$1,8,1),Внески!$E:$E,"&lt;"&amp;DATE($B$1,9,1))))</f>
        <v/>
      </c>
      <c r="L308">
        <f>IF($A308="","",IF(SUMIFS(Внески!$D:$D,Внески!$B:$B,$A308,Внески!$E:$E,"&gt;="&amp;DATE($B$1,9,1),Внески!$E:$E,"&lt;"&amp;DATE($B$1,10,1))=0,"",SUMIFS(Внески!$D:$D,Внески!$B:$B,$A308,Внески!$E:$E,"&gt;="&amp;DATE($B$1,9,1),Внески!$E:$E,"&lt;"&amp;DATE($B$1,10,1))))</f>
        <v/>
      </c>
      <c r="M308">
        <f>IF($A308="","",IF(SUMIFS(Внески!$D:$D,Внески!$B:$B,$A308,Внески!$E:$E,"&gt;="&amp;DATE($B$1,10,1),Внески!$E:$E,"&lt;"&amp;DATE($B$1,11,1))=0,"",SUMIFS(Внески!$D:$D,Внески!$B:$B,$A308,Внески!$E:$E,"&gt;="&amp;DATE($B$1,10,1),Внески!$E:$E,"&lt;"&amp;DATE($B$1,11,1))))</f>
        <v/>
      </c>
      <c r="N308">
        <f>IF($A308="","",IF(SUMIFS(Внески!$D:$D,Внески!$B:$B,$A308,Внески!$E:$E,"&gt;="&amp;DATE($B$1,11,1),Внески!$E:$E,"&lt;"&amp;DATE($B$1,12,1))=0,"",SUMIFS(Внески!$D:$D,Внески!$B:$B,$A308,Внески!$E:$E,"&gt;="&amp;DATE($B$1,11,1),Внески!$E:$E,"&lt;"&amp;DATE($B$1,12,1))))</f>
        <v/>
      </c>
      <c r="O308">
        <f>IF($A308="","",IF(SUMIFS(Внески!$D:$D,Внески!$B:$B,$A308,Внески!$E:$E,"&gt;="&amp;DATE($B$1,12,1),Внески!$E:$E,"&lt;"&amp;DATE($B$1,13,1))=0,"",SUMIFS(Внески!$D:$D,Внески!$B:$B,$A308,Внески!$E:$E,"&gt;="&amp;DATE($B$1,12,1),Внески!$E:$E,"&lt;"&amp;DATE($B$1,13,1))))</f>
        <v/>
      </c>
      <c r="P308">
        <f>IF(A308="","",SUM(D308:O308))</f>
        <v/>
      </c>
    </row>
    <row r="309">
      <c r="A309">
        <f>IF(Члени!A307="","",Члени!A307)</f>
        <v/>
      </c>
      <c r="B309">
        <f>IF(A309="","",Члени!B307&amp;" "&amp;Члени!C307)</f>
        <v/>
      </c>
      <c r="C309">
        <f>IF(A309="","",Члени!H307)</f>
        <v/>
      </c>
      <c r="D309">
        <f>IF($A309="","",IF(SUMIFS(Внески!$D:$D,Внески!$B:$B,$A309,Внески!$E:$E,"&gt;="&amp;DATE($B$1,1,1),Внески!$E:$E,"&lt;"&amp;DATE($B$1,2,1))=0,"",SUMIFS(Внески!$D:$D,Внески!$B:$B,$A309,Внески!$E:$E,"&gt;="&amp;DATE($B$1,1,1),Внески!$E:$E,"&lt;"&amp;DATE($B$1,2,1))))</f>
        <v/>
      </c>
      <c r="E309">
        <f>IF($A309="","",IF(SUMIFS(Внески!$D:$D,Внески!$B:$B,$A309,Внески!$E:$E,"&gt;="&amp;DATE($B$1,2,1),Внески!$E:$E,"&lt;"&amp;DATE($B$1,3,1))=0,"",SUMIFS(Внески!$D:$D,Внески!$B:$B,$A309,Внески!$E:$E,"&gt;="&amp;DATE($B$1,2,1),Внески!$E:$E,"&lt;"&amp;DATE($B$1,3,1))))</f>
        <v/>
      </c>
      <c r="F309">
        <f>IF($A309="","",IF(SUMIFS(Внески!$D:$D,Внески!$B:$B,$A309,Внески!$E:$E,"&gt;="&amp;DATE($B$1,3,1),Внески!$E:$E,"&lt;"&amp;DATE($B$1,4,1))=0,"",SUMIFS(Внески!$D:$D,Внески!$B:$B,$A309,Внески!$E:$E,"&gt;="&amp;DATE($B$1,3,1),Внески!$E:$E,"&lt;"&amp;DATE($B$1,4,1))))</f>
        <v/>
      </c>
      <c r="G309">
        <f>IF($A309="","",IF(SUMIFS(Внески!$D:$D,Внески!$B:$B,$A309,Внески!$E:$E,"&gt;="&amp;DATE($B$1,4,1),Внески!$E:$E,"&lt;"&amp;DATE($B$1,5,1))=0,"",SUMIFS(Внески!$D:$D,Внески!$B:$B,$A309,Внески!$E:$E,"&gt;="&amp;DATE($B$1,4,1),Внески!$E:$E,"&lt;"&amp;DATE($B$1,5,1))))</f>
        <v/>
      </c>
      <c r="H309">
        <f>IF($A309="","",IF(SUMIFS(Внески!$D:$D,Внески!$B:$B,$A309,Внески!$E:$E,"&gt;="&amp;DATE($B$1,5,1),Внески!$E:$E,"&lt;"&amp;DATE($B$1,6,1))=0,"",SUMIFS(Внески!$D:$D,Внески!$B:$B,$A309,Внески!$E:$E,"&gt;="&amp;DATE($B$1,5,1),Внески!$E:$E,"&lt;"&amp;DATE($B$1,6,1))))</f>
        <v/>
      </c>
      <c r="I309">
        <f>IF($A309="","",IF(SUMIFS(Внески!$D:$D,Внески!$B:$B,$A309,Внески!$E:$E,"&gt;="&amp;DATE($B$1,6,1),Внески!$E:$E,"&lt;"&amp;DATE($B$1,7,1))=0,"",SUMIFS(Внески!$D:$D,Внески!$B:$B,$A309,Внески!$E:$E,"&gt;="&amp;DATE($B$1,6,1),Внески!$E:$E,"&lt;"&amp;DATE($B$1,7,1))))</f>
        <v/>
      </c>
      <c r="J309">
        <f>IF($A309="","",IF(SUMIFS(Внески!$D:$D,Внески!$B:$B,$A309,Внески!$E:$E,"&gt;="&amp;DATE($B$1,7,1),Внески!$E:$E,"&lt;"&amp;DATE($B$1,8,1))=0,"",SUMIFS(Внески!$D:$D,Внески!$B:$B,$A309,Внески!$E:$E,"&gt;="&amp;DATE($B$1,7,1),Внески!$E:$E,"&lt;"&amp;DATE($B$1,8,1))))</f>
        <v/>
      </c>
      <c r="K309">
        <f>IF($A309="","",IF(SUMIFS(Внески!$D:$D,Внески!$B:$B,$A309,Внески!$E:$E,"&gt;="&amp;DATE($B$1,8,1),Внески!$E:$E,"&lt;"&amp;DATE($B$1,9,1))=0,"",SUMIFS(Внески!$D:$D,Внески!$B:$B,$A309,Внески!$E:$E,"&gt;="&amp;DATE($B$1,8,1),Внески!$E:$E,"&lt;"&amp;DATE($B$1,9,1))))</f>
        <v/>
      </c>
      <c r="L309">
        <f>IF($A309="","",IF(SUMIFS(Внески!$D:$D,Внески!$B:$B,$A309,Внески!$E:$E,"&gt;="&amp;DATE($B$1,9,1),Внески!$E:$E,"&lt;"&amp;DATE($B$1,10,1))=0,"",SUMIFS(Внески!$D:$D,Внески!$B:$B,$A309,Внески!$E:$E,"&gt;="&amp;DATE($B$1,9,1),Внески!$E:$E,"&lt;"&amp;DATE($B$1,10,1))))</f>
        <v/>
      </c>
      <c r="M309">
        <f>IF($A309="","",IF(SUMIFS(Внески!$D:$D,Внески!$B:$B,$A309,Внески!$E:$E,"&gt;="&amp;DATE($B$1,10,1),Внески!$E:$E,"&lt;"&amp;DATE($B$1,11,1))=0,"",SUMIFS(Внески!$D:$D,Внески!$B:$B,$A309,Внески!$E:$E,"&gt;="&amp;DATE($B$1,10,1),Внески!$E:$E,"&lt;"&amp;DATE($B$1,11,1))))</f>
        <v/>
      </c>
      <c r="N309">
        <f>IF($A309="","",IF(SUMIFS(Внески!$D:$D,Внески!$B:$B,$A309,Внески!$E:$E,"&gt;="&amp;DATE($B$1,11,1),Внески!$E:$E,"&lt;"&amp;DATE($B$1,12,1))=0,"",SUMIFS(Внески!$D:$D,Внески!$B:$B,$A309,Внески!$E:$E,"&gt;="&amp;DATE($B$1,11,1),Внески!$E:$E,"&lt;"&amp;DATE($B$1,12,1))))</f>
        <v/>
      </c>
      <c r="O309">
        <f>IF($A309="","",IF(SUMIFS(Внески!$D:$D,Внески!$B:$B,$A309,Внески!$E:$E,"&gt;="&amp;DATE($B$1,12,1),Внески!$E:$E,"&lt;"&amp;DATE($B$1,13,1))=0,"",SUMIFS(Внески!$D:$D,Внески!$B:$B,$A309,Внески!$E:$E,"&gt;="&amp;DATE($B$1,12,1),Внески!$E:$E,"&lt;"&amp;DATE($B$1,13,1))))</f>
        <v/>
      </c>
      <c r="P309">
        <f>IF(A309="","",SUM(D309:O309))</f>
        <v/>
      </c>
    </row>
    <row r="310">
      <c r="A310">
        <f>IF(Члени!A308="","",Члени!A308)</f>
        <v/>
      </c>
      <c r="B310">
        <f>IF(A310="","",Члени!B308&amp;" "&amp;Члени!C308)</f>
        <v/>
      </c>
      <c r="C310">
        <f>IF(A310="","",Члени!H308)</f>
        <v/>
      </c>
      <c r="D310">
        <f>IF($A310="","",IF(SUMIFS(Внески!$D:$D,Внески!$B:$B,$A310,Внески!$E:$E,"&gt;="&amp;DATE($B$1,1,1),Внески!$E:$E,"&lt;"&amp;DATE($B$1,2,1))=0,"",SUMIFS(Внески!$D:$D,Внески!$B:$B,$A310,Внески!$E:$E,"&gt;="&amp;DATE($B$1,1,1),Внески!$E:$E,"&lt;"&amp;DATE($B$1,2,1))))</f>
        <v/>
      </c>
      <c r="E310">
        <f>IF($A310="","",IF(SUMIFS(Внески!$D:$D,Внески!$B:$B,$A310,Внески!$E:$E,"&gt;="&amp;DATE($B$1,2,1),Внески!$E:$E,"&lt;"&amp;DATE($B$1,3,1))=0,"",SUMIFS(Внески!$D:$D,Внески!$B:$B,$A310,Внески!$E:$E,"&gt;="&amp;DATE($B$1,2,1),Внески!$E:$E,"&lt;"&amp;DATE($B$1,3,1))))</f>
        <v/>
      </c>
      <c r="F310">
        <f>IF($A310="","",IF(SUMIFS(Внески!$D:$D,Внески!$B:$B,$A310,Внески!$E:$E,"&gt;="&amp;DATE($B$1,3,1),Внески!$E:$E,"&lt;"&amp;DATE($B$1,4,1))=0,"",SUMIFS(Внески!$D:$D,Внески!$B:$B,$A310,Внески!$E:$E,"&gt;="&amp;DATE($B$1,3,1),Внески!$E:$E,"&lt;"&amp;DATE($B$1,4,1))))</f>
        <v/>
      </c>
      <c r="G310">
        <f>IF($A310="","",IF(SUMIFS(Внески!$D:$D,Внески!$B:$B,$A310,Внески!$E:$E,"&gt;="&amp;DATE($B$1,4,1),Внески!$E:$E,"&lt;"&amp;DATE($B$1,5,1))=0,"",SUMIFS(Внески!$D:$D,Внески!$B:$B,$A310,Внески!$E:$E,"&gt;="&amp;DATE($B$1,4,1),Внески!$E:$E,"&lt;"&amp;DATE($B$1,5,1))))</f>
        <v/>
      </c>
      <c r="H310">
        <f>IF($A310="","",IF(SUMIFS(Внески!$D:$D,Внески!$B:$B,$A310,Внески!$E:$E,"&gt;="&amp;DATE($B$1,5,1),Внески!$E:$E,"&lt;"&amp;DATE($B$1,6,1))=0,"",SUMIFS(Внески!$D:$D,Внески!$B:$B,$A310,Внески!$E:$E,"&gt;="&amp;DATE($B$1,5,1),Внески!$E:$E,"&lt;"&amp;DATE($B$1,6,1))))</f>
        <v/>
      </c>
      <c r="I310">
        <f>IF($A310="","",IF(SUMIFS(Внески!$D:$D,Внески!$B:$B,$A310,Внески!$E:$E,"&gt;="&amp;DATE($B$1,6,1),Внески!$E:$E,"&lt;"&amp;DATE($B$1,7,1))=0,"",SUMIFS(Внески!$D:$D,Внески!$B:$B,$A310,Внески!$E:$E,"&gt;="&amp;DATE($B$1,6,1),Внески!$E:$E,"&lt;"&amp;DATE($B$1,7,1))))</f>
        <v/>
      </c>
      <c r="J310">
        <f>IF($A310="","",IF(SUMIFS(Внески!$D:$D,Внески!$B:$B,$A310,Внески!$E:$E,"&gt;="&amp;DATE($B$1,7,1),Внески!$E:$E,"&lt;"&amp;DATE($B$1,8,1))=0,"",SUMIFS(Внески!$D:$D,Внески!$B:$B,$A310,Внески!$E:$E,"&gt;="&amp;DATE($B$1,7,1),Внески!$E:$E,"&lt;"&amp;DATE($B$1,8,1))))</f>
        <v/>
      </c>
      <c r="K310">
        <f>IF($A310="","",IF(SUMIFS(Внески!$D:$D,Внески!$B:$B,$A310,Внески!$E:$E,"&gt;="&amp;DATE($B$1,8,1),Внески!$E:$E,"&lt;"&amp;DATE($B$1,9,1))=0,"",SUMIFS(Внески!$D:$D,Внески!$B:$B,$A310,Внески!$E:$E,"&gt;="&amp;DATE($B$1,8,1),Внески!$E:$E,"&lt;"&amp;DATE($B$1,9,1))))</f>
        <v/>
      </c>
      <c r="L310">
        <f>IF($A310="","",IF(SUMIFS(Внески!$D:$D,Внески!$B:$B,$A310,Внески!$E:$E,"&gt;="&amp;DATE($B$1,9,1),Внески!$E:$E,"&lt;"&amp;DATE($B$1,10,1))=0,"",SUMIFS(Внески!$D:$D,Внески!$B:$B,$A310,Внески!$E:$E,"&gt;="&amp;DATE($B$1,9,1),Внески!$E:$E,"&lt;"&amp;DATE($B$1,10,1))))</f>
        <v/>
      </c>
      <c r="M310">
        <f>IF($A310="","",IF(SUMIFS(Внески!$D:$D,Внески!$B:$B,$A310,Внески!$E:$E,"&gt;="&amp;DATE($B$1,10,1),Внески!$E:$E,"&lt;"&amp;DATE($B$1,11,1))=0,"",SUMIFS(Внески!$D:$D,Внески!$B:$B,$A310,Внески!$E:$E,"&gt;="&amp;DATE($B$1,10,1),Внески!$E:$E,"&lt;"&amp;DATE($B$1,11,1))))</f>
        <v/>
      </c>
      <c r="N310">
        <f>IF($A310="","",IF(SUMIFS(Внески!$D:$D,Внески!$B:$B,$A310,Внески!$E:$E,"&gt;="&amp;DATE($B$1,11,1),Внески!$E:$E,"&lt;"&amp;DATE($B$1,12,1))=0,"",SUMIFS(Внески!$D:$D,Внески!$B:$B,$A310,Внески!$E:$E,"&gt;="&amp;DATE($B$1,11,1),Внески!$E:$E,"&lt;"&amp;DATE($B$1,12,1))))</f>
        <v/>
      </c>
      <c r="O310">
        <f>IF($A310="","",IF(SUMIFS(Внески!$D:$D,Внески!$B:$B,$A310,Внески!$E:$E,"&gt;="&amp;DATE($B$1,12,1),Внески!$E:$E,"&lt;"&amp;DATE($B$1,13,1))=0,"",SUMIFS(Внески!$D:$D,Внески!$B:$B,$A310,Внески!$E:$E,"&gt;="&amp;DATE($B$1,12,1),Внески!$E:$E,"&lt;"&amp;DATE($B$1,13,1))))</f>
        <v/>
      </c>
      <c r="P310">
        <f>IF(A310="","",SUM(D310:O310))</f>
        <v/>
      </c>
    </row>
    <row r="311">
      <c r="A311">
        <f>IF(Члени!A309="","",Члени!A309)</f>
        <v/>
      </c>
      <c r="B311">
        <f>IF(A311="","",Члени!B309&amp;" "&amp;Члени!C309)</f>
        <v/>
      </c>
      <c r="C311">
        <f>IF(A311="","",Члени!H309)</f>
        <v/>
      </c>
      <c r="D311">
        <f>IF($A311="","",IF(SUMIFS(Внески!$D:$D,Внески!$B:$B,$A311,Внески!$E:$E,"&gt;="&amp;DATE($B$1,1,1),Внески!$E:$E,"&lt;"&amp;DATE($B$1,2,1))=0,"",SUMIFS(Внески!$D:$D,Внески!$B:$B,$A311,Внески!$E:$E,"&gt;="&amp;DATE($B$1,1,1),Внески!$E:$E,"&lt;"&amp;DATE($B$1,2,1))))</f>
        <v/>
      </c>
      <c r="E311">
        <f>IF($A311="","",IF(SUMIFS(Внески!$D:$D,Внески!$B:$B,$A311,Внески!$E:$E,"&gt;="&amp;DATE($B$1,2,1),Внески!$E:$E,"&lt;"&amp;DATE($B$1,3,1))=0,"",SUMIFS(Внески!$D:$D,Внески!$B:$B,$A311,Внески!$E:$E,"&gt;="&amp;DATE($B$1,2,1),Внески!$E:$E,"&lt;"&amp;DATE($B$1,3,1))))</f>
        <v/>
      </c>
      <c r="F311">
        <f>IF($A311="","",IF(SUMIFS(Внески!$D:$D,Внески!$B:$B,$A311,Внески!$E:$E,"&gt;="&amp;DATE($B$1,3,1),Внески!$E:$E,"&lt;"&amp;DATE($B$1,4,1))=0,"",SUMIFS(Внески!$D:$D,Внески!$B:$B,$A311,Внески!$E:$E,"&gt;="&amp;DATE($B$1,3,1),Внески!$E:$E,"&lt;"&amp;DATE($B$1,4,1))))</f>
        <v/>
      </c>
      <c r="G311">
        <f>IF($A311="","",IF(SUMIFS(Внески!$D:$D,Внески!$B:$B,$A311,Внески!$E:$E,"&gt;="&amp;DATE($B$1,4,1),Внески!$E:$E,"&lt;"&amp;DATE($B$1,5,1))=0,"",SUMIFS(Внески!$D:$D,Внески!$B:$B,$A311,Внески!$E:$E,"&gt;="&amp;DATE($B$1,4,1),Внески!$E:$E,"&lt;"&amp;DATE($B$1,5,1))))</f>
        <v/>
      </c>
      <c r="H311">
        <f>IF($A311="","",IF(SUMIFS(Внески!$D:$D,Внески!$B:$B,$A311,Внески!$E:$E,"&gt;="&amp;DATE($B$1,5,1),Внески!$E:$E,"&lt;"&amp;DATE($B$1,6,1))=0,"",SUMIFS(Внески!$D:$D,Внески!$B:$B,$A311,Внески!$E:$E,"&gt;="&amp;DATE($B$1,5,1),Внески!$E:$E,"&lt;"&amp;DATE($B$1,6,1))))</f>
        <v/>
      </c>
      <c r="I311">
        <f>IF($A311="","",IF(SUMIFS(Внески!$D:$D,Внески!$B:$B,$A311,Внески!$E:$E,"&gt;="&amp;DATE($B$1,6,1),Внески!$E:$E,"&lt;"&amp;DATE($B$1,7,1))=0,"",SUMIFS(Внески!$D:$D,Внески!$B:$B,$A311,Внески!$E:$E,"&gt;="&amp;DATE($B$1,6,1),Внески!$E:$E,"&lt;"&amp;DATE($B$1,7,1))))</f>
        <v/>
      </c>
      <c r="J311">
        <f>IF($A311="","",IF(SUMIFS(Внески!$D:$D,Внески!$B:$B,$A311,Внески!$E:$E,"&gt;="&amp;DATE($B$1,7,1),Внески!$E:$E,"&lt;"&amp;DATE($B$1,8,1))=0,"",SUMIFS(Внески!$D:$D,Внески!$B:$B,$A311,Внески!$E:$E,"&gt;="&amp;DATE($B$1,7,1),Внески!$E:$E,"&lt;"&amp;DATE($B$1,8,1))))</f>
        <v/>
      </c>
      <c r="K311">
        <f>IF($A311="","",IF(SUMIFS(Внески!$D:$D,Внески!$B:$B,$A311,Внески!$E:$E,"&gt;="&amp;DATE($B$1,8,1),Внески!$E:$E,"&lt;"&amp;DATE($B$1,9,1))=0,"",SUMIFS(Внески!$D:$D,Внески!$B:$B,$A311,Внески!$E:$E,"&gt;="&amp;DATE($B$1,8,1),Внески!$E:$E,"&lt;"&amp;DATE($B$1,9,1))))</f>
        <v/>
      </c>
      <c r="L311">
        <f>IF($A311="","",IF(SUMIFS(Внески!$D:$D,Внески!$B:$B,$A311,Внески!$E:$E,"&gt;="&amp;DATE($B$1,9,1),Внески!$E:$E,"&lt;"&amp;DATE($B$1,10,1))=0,"",SUMIFS(Внески!$D:$D,Внески!$B:$B,$A311,Внески!$E:$E,"&gt;="&amp;DATE($B$1,9,1),Внески!$E:$E,"&lt;"&amp;DATE($B$1,10,1))))</f>
        <v/>
      </c>
      <c r="M311">
        <f>IF($A311="","",IF(SUMIFS(Внески!$D:$D,Внески!$B:$B,$A311,Внески!$E:$E,"&gt;="&amp;DATE($B$1,10,1),Внески!$E:$E,"&lt;"&amp;DATE($B$1,11,1))=0,"",SUMIFS(Внески!$D:$D,Внески!$B:$B,$A311,Внески!$E:$E,"&gt;="&amp;DATE($B$1,10,1),Внески!$E:$E,"&lt;"&amp;DATE($B$1,11,1))))</f>
        <v/>
      </c>
      <c r="N311">
        <f>IF($A311="","",IF(SUMIFS(Внески!$D:$D,Внески!$B:$B,$A311,Внески!$E:$E,"&gt;="&amp;DATE($B$1,11,1),Внески!$E:$E,"&lt;"&amp;DATE($B$1,12,1))=0,"",SUMIFS(Внески!$D:$D,Внески!$B:$B,$A311,Внески!$E:$E,"&gt;="&amp;DATE($B$1,11,1),Внески!$E:$E,"&lt;"&amp;DATE($B$1,12,1))))</f>
        <v/>
      </c>
      <c r="O311">
        <f>IF($A311="","",IF(SUMIFS(Внески!$D:$D,Внески!$B:$B,$A311,Внески!$E:$E,"&gt;="&amp;DATE($B$1,12,1),Внески!$E:$E,"&lt;"&amp;DATE($B$1,13,1))=0,"",SUMIFS(Внески!$D:$D,Внески!$B:$B,$A311,Внески!$E:$E,"&gt;="&amp;DATE($B$1,12,1),Внески!$E:$E,"&lt;"&amp;DATE($B$1,13,1))))</f>
        <v/>
      </c>
      <c r="P311">
        <f>IF(A311="","",SUM(D311:O311))</f>
        <v/>
      </c>
    </row>
    <row r="312">
      <c r="A312">
        <f>IF(Члени!A310="","",Члени!A310)</f>
        <v/>
      </c>
      <c r="B312">
        <f>IF(A312="","",Члени!B310&amp;" "&amp;Члени!C310)</f>
        <v/>
      </c>
      <c r="C312">
        <f>IF(A312="","",Члени!H310)</f>
        <v/>
      </c>
      <c r="D312">
        <f>IF($A312="","",IF(SUMIFS(Внески!$D:$D,Внески!$B:$B,$A312,Внески!$E:$E,"&gt;="&amp;DATE($B$1,1,1),Внески!$E:$E,"&lt;"&amp;DATE($B$1,2,1))=0,"",SUMIFS(Внески!$D:$D,Внески!$B:$B,$A312,Внески!$E:$E,"&gt;="&amp;DATE($B$1,1,1),Внески!$E:$E,"&lt;"&amp;DATE($B$1,2,1))))</f>
        <v/>
      </c>
      <c r="E312">
        <f>IF($A312="","",IF(SUMIFS(Внески!$D:$D,Внески!$B:$B,$A312,Внески!$E:$E,"&gt;="&amp;DATE($B$1,2,1),Внески!$E:$E,"&lt;"&amp;DATE($B$1,3,1))=0,"",SUMIFS(Внески!$D:$D,Внески!$B:$B,$A312,Внески!$E:$E,"&gt;="&amp;DATE($B$1,2,1),Внески!$E:$E,"&lt;"&amp;DATE($B$1,3,1))))</f>
        <v/>
      </c>
      <c r="F312">
        <f>IF($A312="","",IF(SUMIFS(Внески!$D:$D,Внески!$B:$B,$A312,Внески!$E:$E,"&gt;="&amp;DATE($B$1,3,1),Внески!$E:$E,"&lt;"&amp;DATE($B$1,4,1))=0,"",SUMIFS(Внески!$D:$D,Внески!$B:$B,$A312,Внески!$E:$E,"&gt;="&amp;DATE($B$1,3,1),Внески!$E:$E,"&lt;"&amp;DATE($B$1,4,1))))</f>
        <v/>
      </c>
      <c r="G312">
        <f>IF($A312="","",IF(SUMIFS(Внески!$D:$D,Внески!$B:$B,$A312,Внески!$E:$E,"&gt;="&amp;DATE($B$1,4,1),Внески!$E:$E,"&lt;"&amp;DATE($B$1,5,1))=0,"",SUMIFS(Внески!$D:$D,Внески!$B:$B,$A312,Внески!$E:$E,"&gt;="&amp;DATE($B$1,4,1),Внески!$E:$E,"&lt;"&amp;DATE($B$1,5,1))))</f>
        <v/>
      </c>
      <c r="H312">
        <f>IF($A312="","",IF(SUMIFS(Внески!$D:$D,Внески!$B:$B,$A312,Внески!$E:$E,"&gt;="&amp;DATE($B$1,5,1),Внески!$E:$E,"&lt;"&amp;DATE($B$1,6,1))=0,"",SUMIFS(Внески!$D:$D,Внески!$B:$B,$A312,Внески!$E:$E,"&gt;="&amp;DATE($B$1,5,1),Внески!$E:$E,"&lt;"&amp;DATE($B$1,6,1))))</f>
        <v/>
      </c>
      <c r="I312">
        <f>IF($A312="","",IF(SUMIFS(Внески!$D:$D,Внески!$B:$B,$A312,Внески!$E:$E,"&gt;="&amp;DATE($B$1,6,1),Внески!$E:$E,"&lt;"&amp;DATE($B$1,7,1))=0,"",SUMIFS(Внески!$D:$D,Внески!$B:$B,$A312,Внески!$E:$E,"&gt;="&amp;DATE($B$1,6,1),Внески!$E:$E,"&lt;"&amp;DATE($B$1,7,1))))</f>
        <v/>
      </c>
      <c r="J312">
        <f>IF($A312="","",IF(SUMIFS(Внески!$D:$D,Внески!$B:$B,$A312,Внески!$E:$E,"&gt;="&amp;DATE($B$1,7,1),Внески!$E:$E,"&lt;"&amp;DATE($B$1,8,1))=0,"",SUMIFS(Внески!$D:$D,Внески!$B:$B,$A312,Внески!$E:$E,"&gt;="&amp;DATE($B$1,7,1),Внески!$E:$E,"&lt;"&amp;DATE($B$1,8,1))))</f>
        <v/>
      </c>
      <c r="K312">
        <f>IF($A312="","",IF(SUMIFS(Внески!$D:$D,Внески!$B:$B,$A312,Внески!$E:$E,"&gt;="&amp;DATE($B$1,8,1),Внески!$E:$E,"&lt;"&amp;DATE($B$1,9,1))=0,"",SUMIFS(Внески!$D:$D,Внески!$B:$B,$A312,Внески!$E:$E,"&gt;="&amp;DATE($B$1,8,1),Внески!$E:$E,"&lt;"&amp;DATE($B$1,9,1))))</f>
        <v/>
      </c>
      <c r="L312">
        <f>IF($A312="","",IF(SUMIFS(Внески!$D:$D,Внески!$B:$B,$A312,Внески!$E:$E,"&gt;="&amp;DATE($B$1,9,1),Внески!$E:$E,"&lt;"&amp;DATE($B$1,10,1))=0,"",SUMIFS(Внески!$D:$D,Внески!$B:$B,$A312,Внески!$E:$E,"&gt;="&amp;DATE($B$1,9,1),Внески!$E:$E,"&lt;"&amp;DATE($B$1,10,1))))</f>
        <v/>
      </c>
      <c r="M312">
        <f>IF($A312="","",IF(SUMIFS(Внески!$D:$D,Внески!$B:$B,$A312,Внески!$E:$E,"&gt;="&amp;DATE($B$1,10,1),Внески!$E:$E,"&lt;"&amp;DATE($B$1,11,1))=0,"",SUMIFS(Внески!$D:$D,Внески!$B:$B,$A312,Внески!$E:$E,"&gt;="&amp;DATE($B$1,10,1),Внески!$E:$E,"&lt;"&amp;DATE($B$1,11,1))))</f>
        <v/>
      </c>
      <c r="N312">
        <f>IF($A312="","",IF(SUMIFS(Внески!$D:$D,Внески!$B:$B,$A312,Внески!$E:$E,"&gt;="&amp;DATE($B$1,11,1),Внески!$E:$E,"&lt;"&amp;DATE($B$1,12,1))=0,"",SUMIFS(Внески!$D:$D,Внески!$B:$B,$A312,Внески!$E:$E,"&gt;="&amp;DATE($B$1,11,1),Внески!$E:$E,"&lt;"&amp;DATE($B$1,12,1))))</f>
        <v/>
      </c>
      <c r="O312">
        <f>IF($A312="","",IF(SUMIFS(Внески!$D:$D,Внески!$B:$B,$A312,Внески!$E:$E,"&gt;="&amp;DATE($B$1,12,1),Внески!$E:$E,"&lt;"&amp;DATE($B$1,13,1))=0,"",SUMIFS(Внески!$D:$D,Внески!$B:$B,$A312,Внески!$E:$E,"&gt;="&amp;DATE($B$1,12,1),Внески!$E:$E,"&lt;"&amp;DATE($B$1,13,1))))</f>
        <v/>
      </c>
      <c r="P312">
        <f>IF(A312="","",SUM(D312:O312))</f>
        <v/>
      </c>
    </row>
    <row r="313">
      <c r="A313">
        <f>IF(Члени!A311="","",Члени!A311)</f>
        <v/>
      </c>
      <c r="B313">
        <f>IF(A313="","",Члени!B311&amp;" "&amp;Члени!C311)</f>
        <v/>
      </c>
      <c r="C313">
        <f>IF(A313="","",Члени!H311)</f>
        <v/>
      </c>
      <c r="D313">
        <f>IF($A313="","",IF(SUMIFS(Внески!$D:$D,Внески!$B:$B,$A313,Внески!$E:$E,"&gt;="&amp;DATE($B$1,1,1),Внески!$E:$E,"&lt;"&amp;DATE($B$1,2,1))=0,"",SUMIFS(Внески!$D:$D,Внески!$B:$B,$A313,Внески!$E:$E,"&gt;="&amp;DATE($B$1,1,1),Внески!$E:$E,"&lt;"&amp;DATE($B$1,2,1))))</f>
        <v/>
      </c>
      <c r="E313">
        <f>IF($A313="","",IF(SUMIFS(Внески!$D:$D,Внески!$B:$B,$A313,Внески!$E:$E,"&gt;="&amp;DATE($B$1,2,1),Внески!$E:$E,"&lt;"&amp;DATE($B$1,3,1))=0,"",SUMIFS(Внески!$D:$D,Внески!$B:$B,$A313,Внески!$E:$E,"&gt;="&amp;DATE($B$1,2,1),Внески!$E:$E,"&lt;"&amp;DATE($B$1,3,1))))</f>
        <v/>
      </c>
      <c r="F313">
        <f>IF($A313="","",IF(SUMIFS(Внески!$D:$D,Внески!$B:$B,$A313,Внески!$E:$E,"&gt;="&amp;DATE($B$1,3,1),Внески!$E:$E,"&lt;"&amp;DATE($B$1,4,1))=0,"",SUMIFS(Внески!$D:$D,Внески!$B:$B,$A313,Внески!$E:$E,"&gt;="&amp;DATE($B$1,3,1),Внески!$E:$E,"&lt;"&amp;DATE($B$1,4,1))))</f>
        <v/>
      </c>
      <c r="G313">
        <f>IF($A313="","",IF(SUMIFS(Внески!$D:$D,Внески!$B:$B,$A313,Внески!$E:$E,"&gt;="&amp;DATE($B$1,4,1),Внески!$E:$E,"&lt;"&amp;DATE($B$1,5,1))=0,"",SUMIFS(Внески!$D:$D,Внески!$B:$B,$A313,Внески!$E:$E,"&gt;="&amp;DATE($B$1,4,1),Внески!$E:$E,"&lt;"&amp;DATE($B$1,5,1))))</f>
        <v/>
      </c>
      <c r="H313">
        <f>IF($A313="","",IF(SUMIFS(Внески!$D:$D,Внески!$B:$B,$A313,Внески!$E:$E,"&gt;="&amp;DATE($B$1,5,1),Внески!$E:$E,"&lt;"&amp;DATE($B$1,6,1))=0,"",SUMIFS(Внески!$D:$D,Внески!$B:$B,$A313,Внески!$E:$E,"&gt;="&amp;DATE($B$1,5,1),Внески!$E:$E,"&lt;"&amp;DATE($B$1,6,1))))</f>
        <v/>
      </c>
      <c r="I313">
        <f>IF($A313="","",IF(SUMIFS(Внески!$D:$D,Внески!$B:$B,$A313,Внески!$E:$E,"&gt;="&amp;DATE($B$1,6,1),Внески!$E:$E,"&lt;"&amp;DATE($B$1,7,1))=0,"",SUMIFS(Внески!$D:$D,Внески!$B:$B,$A313,Внески!$E:$E,"&gt;="&amp;DATE($B$1,6,1),Внески!$E:$E,"&lt;"&amp;DATE($B$1,7,1))))</f>
        <v/>
      </c>
      <c r="J313">
        <f>IF($A313="","",IF(SUMIFS(Внески!$D:$D,Внески!$B:$B,$A313,Внески!$E:$E,"&gt;="&amp;DATE($B$1,7,1),Внески!$E:$E,"&lt;"&amp;DATE($B$1,8,1))=0,"",SUMIFS(Внески!$D:$D,Внески!$B:$B,$A313,Внески!$E:$E,"&gt;="&amp;DATE($B$1,7,1),Внески!$E:$E,"&lt;"&amp;DATE($B$1,8,1))))</f>
        <v/>
      </c>
      <c r="K313">
        <f>IF($A313="","",IF(SUMIFS(Внески!$D:$D,Внески!$B:$B,$A313,Внески!$E:$E,"&gt;="&amp;DATE($B$1,8,1),Внески!$E:$E,"&lt;"&amp;DATE($B$1,9,1))=0,"",SUMIFS(Внески!$D:$D,Внески!$B:$B,$A313,Внески!$E:$E,"&gt;="&amp;DATE($B$1,8,1),Внески!$E:$E,"&lt;"&amp;DATE($B$1,9,1))))</f>
        <v/>
      </c>
      <c r="L313">
        <f>IF($A313="","",IF(SUMIFS(Внески!$D:$D,Внески!$B:$B,$A313,Внески!$E:$E,"&gt;="&amp;DATE($B$1,9,1),Внески!$E:$E,"&lt;"&amp;DATE($B$1,10,1))=0,"",SUMIFS(Внески!$D:$D,Внески!$B:$B,$A313,Внески!$E:$E,"&gt;="&amp;DATE($B$1,9,1),Внески!$E:$E,"&lt;"&amp;DATE($B$1,10,1))))</f>
        <v/>
      </c>
      <c r="M313">
        <f>IF($A313="","",IF(SUMIFS(Внески!$D:$D,Внески!$B:$B,$A313,Внески!$E:$E,"&gt;="&amp;DATE($B$1,10,1),Внески!$E:$E,"&lt;"&amp;DATE($B$1,11,1))=0,"",SUMIFS(Внески!$D:$D,Внески!$B:$B,$A313,Внески!$E:$E,"&gt;="&amp;DATE($B$1,10,1),Внески!$E:$E,"&lt;"&amp;DATE($B$1,11,1))))</f>
        <v/>
      </c>
      <c r="N313">
        <f>IF($A313="","",IF(SUMIFS(Внески!$D:$D,Внески!$B:$B,$A313,Внески!$E:$E,"&gt;="&amp;DATE($B$1,11,1),Внески!$E:$E,"&lt;"&amp;DATE($B$1,12,1))=0,"",SUMIFS(Внески!$D:$D,Внески!$B:$B,$A313,Внески!$E:$E,"&gt;="&amp;DATE($B$1,11,1),Внески!$E:$E,"&lt;"&amp;DATE($B$1,12,1))))</f>
        <v/>
      </c>
      <c r="O313">
        <f>IF($A313="","",IF(SUMIFS(Внески!$D:$D,Внески!$B:$B,$A313,Внески!$E:$E,"&gt;="&amp;DATE($B$1,12,1),Внески!$E:$E,"&lt;"&amp;DATE($B$1,13,1))=0,"",SUMIFS(Внески!$D:$D,Внески!$B:$B,$A313,Внески!$E:$E,"&gt;="&amp;DATE($B$1,12,1),Внески!$E:$E,"&lt;"&amp;DATE($B$1,13,1))))</f>
        <v/>
      </c>
      <c r="P313">
        <f>IF(A313="","",SUM(D313:O313))</f>
        <v/>
      </c>
    </row>
    <row r="314">
      <c r="A314">
        <f>IF(Члени!A312="","",Члени!A312)</f>
        <v/>
      </c>
      <c r="B314">
        <f>IF(A314="","",Члени!B312&amp;" "&amp;Члени!C312)</f>
        <v/>
      </c>
      <c r="C314">
        <f>IF(A314="","",Члени!H312)</f>
        <v/>
      </c>
      <c r="D314">
        <f>IF($A314="","",IF(SUMIFS(Внески!$D:$D,Внески!$B:$B,$A314,Внески!$E:$E,"&gt;="&amp;DATE($B$1,1,1),Внески!$E:$E,"&lt;"&amp;DATE($B$1,2,1))=0,"",SUMIFS(Внески!$D:$D,Внески!$B:$B,$A314,Внески!$E:$E,"&gt;="&amp;DATE($B$1,1,1),Внески!$E:$E,"&lt;"&amp;DATE($B$1,2,1))))</f>
        <v/>
      </c>
      <c r="E314">
        <f>IF($A314="","",IF(SUMIFS(Внески!$D:$D,Внески!$B:$B,$A314,Внески!$E:$E,"&gt;="&amp;DATE($B$1,2,1),Внески!$E:$E,"&lt;"&amp;DATE($B$1,3,1))=0,"",SUMIFS(Внески!$D:$D,Внески!$B:$B,$A314,Внески!$E:$E,"&gt;="&amp;DATE($B$1,2,1),Внески!$E:$E,"&lt;"&amp;DATE($B$1,3,1))))</f>
        <v/>
      </c>
      <c r="F314">
        <f>IF($A314="","",IF(SUMIFS(Внески!$D:$D,Внески!$B:$B,$A314,Внески!$E:$E,"&gt;="&amp;DATE($B$1,3,1),Внески!$E:$E,"&lt;"&amp;DATE($B$1,4,1))=0,"",SUMIFS(Внески!$D:$D,Внески!$B:$B,$A314,Внески!$E:$E,"&gt;="&amp;DATE($B$1,3,1),Внески!$E:$E,"&lt;"&amp;DATE($B$1,4,1))))</f>
        <v/>
      </c>
      <c r="G314">
        <f>IF($A314="","",IF(SUMIFS(Внески!$D:$D,Внески!$B:$B,$A314,Внески!$E:$E,"&gt;="&amp;DATE($B$1,4,1),Внески!$E:$E,"&lt;"&amp;DATE($B$1,5,1))=0,"",SUMIFS(Внески!$D:$D,Внески!$B:$B,$A314,Внески!$E:$E,"&gt;="&amp;DATE($B$1,4,1),Внески!$E:$E,"&lt;"&amp;DATE($B$1,5,1))))</f>
        <v/>
      </c>
      <c r="H314">
        <f>IF($A314="","",IF(SUMIFS(Внески!$D:$D,Внески!$B:$B,$A314,Внески!$E:$E,"&gt;="&amp;DATE($B$1,5,1),Внески!$E:$E,"&lt;"&amp;DATE($B$1,6,1))=0,"",SUMIFS(Внески!$D:$D,Внески!$B:$B,$A314,Внески!$E:$E,"&gt;="&amp;DATE($B$1,5,1),Внески!$E:$E,"&lt;"&amp;DATE($B$1,6,1))))</f>
        <v/>
      </c>
      <c r="I314">
        <f>IF($A314="","",IF(SUMIFS(Внески!$D:$D,Внески!$B:$B,$A314,Внески!$E:$E,"&gt;="&amp;DATE($B$1,6,1),Внески!$E:$E,"&lt;"&amp;DATE($B$1,7,1))=0,"",SUMIFS(Внески!$D:$D,Внески!$B:$B,$A314,Внески!$E:$E,"&gt;="&amp;DATE($B$1,6,1),Внески!$E:$E,"&lt;"&amp;DATE($B$1,7,1))))</f>
        <v/>
      </c>
      <c r="J314">
        <f>IF($A314="","",IF(SUMIFS(Внески!$D:$D,Внески!$B:$B,$A314,Внески!$E:$E,"&gt;="&amp;DATE($B$1,7,1),Внески!$E:$E,"&lt;"&amp;DATE($B$1,8,1))=0,"",SUMIFS(Внески!$D:$D,Внески!$B:$B,$A314,Внески!$E:$E,"&gt;="&amp;DATE($B$1,7,1),Внески!$E:$E,"&lt;"&amp;DATE($B$1,8,1))))</f>
        <v/>
      </c>
      <c r="K314">
        <f>IF($A314="","",IF(SUMIFS(Внески!$D:$D,Внески!$B:$B,$A314,Внески!$E:$E,"&gt;="&amp;DATE($B$1,8,1),Внески!$E:$E,"&lt;"&amp;DATE($B$1,9,1))=0,"",SUMIFS(Внески!$D:$D,Внески!$B:$B,$A314,Внески!$E:$E,"&gt;="&amp;DATE($B$1,8,1),Внески!$E:$E,"&lt;"&amp;DATE($B$1,9,1))))</f>
        <v/>
      </c>
      <c r="L314">
        <f>IF($A314="","",IF(SUMIFS(Внески!$D:$D,Внески!$B:$B,$A314,Внески!$E:$E,"&gt;="&amp;DATE($B$1,9,1),Внески!$E:$E,"&lt;"&amp;DATE($B$1,10,1))=0,"",SUMIFS(Внески!$D:$D,Внески!$B:$B,$A314,Внески!$E:$E,"&gt;="&amp;DATE($B$1,9,1),Внески!$E:$E,"&lt;"&amp;DATE($B$1,10,1))))</f>
        <v/>
      </c>
      <c r="M314">
        <f>IF($A314="","",IF(SUMIFS(Внески!$D:$D,Внески!$B:$B,$A314,Внески!$E:$E,"&gt;="&amp;DATE($B$1,10,1),Внески!$E:$E,"&lt;"&amp;DATE($B$1,11,1))=0,"",SUMIFS(Внески!$D:$D,Внески!$B:$B,$A314,Внески!$E:$E,"&gt;="&amp;DATE($B$1,10,1),Внески!$E:$E,"&lt;"&amp;DATE($B$1,11,1))))</f>
        <v/>
      </c>
      <c r="N314">
        <f>IF($A314="","",IF(SUMIFS(Внески!$D:$D,Внески!$B:$B,$A314,Внески!$E:$E,"&gt;="&amp;DATE($B$1,11,1),Внески!$E:$E,"&lt;"&amp;DATE($B$1,12,1))=0,"",SUMIFS(Внески!$D:$D,Внески!$B:$B,$A314,Внески!$E:$E,"&gt;="&amp;DATE($B$1,11,1),Внески!$E:$E,"&lt;"&amp;DATE($B$1,12,1))))</f>
        <v/>
      </c>
      <c r="O314">
        <f>IF($A314="","",IF(SUMIFS(Внески!$D:$D,Внески!$B:$B,$A314,Внески!$E:$E,"&gt;="&amp;DATE($B$1,12,1),Внески!$E:$E,"&lt;"&amp;DATE($B$1,13,1))=0,"",SUMIFS(Внески!$D:$D,Внески!$B:$B,$A314,Внески!$E:$E,"&gt;="&amp;DATE($B$1,12,1),Внески!$E:$E,"&lt;"&amp;DATE($B$1,13,1))))</f>
        <v/>
      </c>
      <c r="P314">
        <f>IF(A314="","",SUM(D314:O314))</f>
        <v/>
      </c>
    </row>
    <row r="315">
      <c r="A315">
        <f>IF(Члени!A313="","",Члени!A313)</f>
        <v/>
      </c>
      <c r="B315">
        <f>IF(A315="","",Члени!B313&amp;" "&amp;Члени!C313)</f>
        <v/>
      </c>
      <c r="C315">
        <f>IF(A315="","",Члени!H313)</f>
        <v/>
      </c>
      <c r="D315">
        <f>IF($A315="","",IF(SUMIFS(Внески!$D:$D,Внески!$B:$B,$A315,Внески!$E:$E,"&gt;="&amp;DATE($B$1,1,1),Внески!$E:$E,"&lt;"&amp;DATE($B$1,2,1))=0,"",SUMIFS(Внески!$D:$D,Внески!$B:$B,$A315,Внески!$E:$E,"&gt;="&amp;DATE($B$1,1,1),Внески!$E:$E,"&lt;"&amp;DATE($B$1,2,1))))</f>
        <v/>
      </c>
      <c r="E315">
        <f>IF($A315="","",IF(SUMIFS(Внески!$D:$D,Внески!$B:$B,$A315,Внески!$E:$E,"&gt;="&amp;DATE($B$1,2,1),Внески!$E:$E,"&lt;"&amp;DATE($B$1,3,1))=0,"",SUMIFS(Внески!$D:$D,Внески!$B:$B,$A315,Внески!$E:$E,"&gt;="&amp;DATE($B$1,2,1),Внески!$E:$E,"&lt;"&amp;DATE($B$1,3,1))))</f>
        <v/>
      </c>
      <c r="F315">
        <f>IF($A315="","",IF(SUMIFS(Внески!$D:$D,Внески!$B:$B,$A315,Внески!$E:$E,"&gt;="&amp;DATE($B$1,3,1),Внески!$E:$E,"&lt;"&amp;DATE($B$1,4,1))=0,"",SUMIFS(Внески!$D:$D,Внески!$B:$B,$A315,Внески!$E:$E,"&gt;="&amp;DATE($B$1,3,1),Внески!$E:$E,"&lt;"&amp;DATE($B$1,4,1))))</f>
        <v/>
      </c>
      <c r="G315">
        <f>IF($A315="","",IF(SUMIFS(Внески!$D:$D,Внески!$B:$B,$A315,Внески!$E:$E,"&gt;="&amp;DATE($B$1,4,1),Внески!$E:$E,"&lt;"&amp;DATE($B$1,5,1))=0,"",SUMIFS(Внески!$D:$D,Внески!$B:$B,$A315,Внески!$E:$E,"&gt;="&amp;DATE($B$1,4,1),Внески!$E:$E,"&lt;"&amp;DATE($B$1,5,1))))</f>
        <v/>
      </c>
      <c r="H315">
        <f>IF($A315="","",IF(SUMIFS(Внески!$D:$D,Внески!$B:$B,$A315,Внески!$E:$E,"&gt;="&amp;DATE($B$1,5,1),Внески!$E:$E,"&lt;"&amp;DATE($B$1,6,1))=0,"",SUMIFS(Внески!$D:$D,Внески!$B:$B,$A315,Внески!$E:$E,"&gt;="&amp;DATE($B$1,5,1),Внески!$E:$E,"&lt;"&amp;DATE($B$1,6,1))))</f>
        <v/>
      </c>
      <c r="I315">
        <f>IF($A315="","",IF(SUMIFS(Внески!$D:$D,Внески!$B:$B,$A315,Внески!$E:$E,"&gt;="&amp;DATE($B$1,6,1),Внески!$E:$E,"&lt;"&amp;DATE($B$1,7,1))=0,"",SUMIFS(Внески!$D:$D,Внески!$B:$B,$A315,Внески!$E:$E,"&gt;="&amp;DATE($B$1,6,1),Внески!$E:$E,"&lt;"&amp;DATE($B$1,7,1))))</f>
        <v/>
      </c>
      <c r="J315">
        <f>IF($A315="","",IF(SUMIFS(Внески!$D:$D,Внески!$B:$B,$A315,Внески!$E:$E,"&gt;="&amp;DATE($B$1,7,1),Внески!$E:$E,"&lt;"&amp;DATE($B$1,8,1))=0,"",SUMIFS(Внески!$D:$D,Внески!$B:$B,$A315,Внески!$E:$E,"&gt;="&amp;DATE($B$1,7,1),Внески!$E:$E,"&lt;"&amp;DATE($B$1,8,1))))</f>
        <v/>
      </c>
      <c r="K315">
        <f>IF($A315="","",IF(SUMIFS(Внески!$D:$D,Внески!$B:$B,$A315,Внески!$E:$E,"&gt;="&amp;DATE($B$1,8,1),Внески!$E:$E,"&lt;"&amp;DATE($B$1,9,1))=0,"",SUMIFS(Внески!$D:$D,Внески!$B:$B,$A315,Внески!$E:$E,"&gt;="&amp;DATE($B$1,8,1),Внески!$E:$E,"&lt;"&amp;DATE($B$1,9,1))))</f>
        <v/>
      </c>
      <c r="L315">
        <f>IF($A315="","",IF(SUMIFS(Внески!$D:$D,Внески!$B:$B,$A315,Внески!$E:$E,"&gt;="&amp;DATE($B$1,9,1),Внески!$E:$E,"&lt;"&amp;DATE($B$1,10,1))=0,"",SUMIFS(Внески!$D:$D,Внески!$B:$B,$A315,Внески!$E:$E,"&gt;="&amp;DATE($B$1,9,1),Внески!$E:$E,"&lt;"&amp;DATE($B$1,10,1))))</f>
        <v/>
      </c>
      <c r="M315">
        <f>IF($A315="","",IF(SUMIFS(Внески!$D:$D,Внески!$B:$B,$A315,Внески!$E:$E,"&gt;="&amp;DATE($B$1,10,1),Внески!$E:$E,"&lt;"&amp;DATE($B$1,11,1))=0,"",SUMIFS(Внески!$D:$D,Внески!$B:$B,$A315,Внески!$E:$E,"&gt;="&amp;DATE($B$1,10,1),Внески!$E:$E,"&lt;"&amp;DATE($B$1,11,1))))</f>
        <v/>
      </c>
      <c r="N315">
        <f>IF($A315="","",IF(SUMIFS(Внески!$D:$D,Внески!$B:$B,$A315,Внески!$E:$E,"&gt;="&amp;DATE($B$1,11,1),Внески!$E:$E,"&lt;"&amp;DATE($B$1,12,1))=0,"",SUMIFS(Внески!$D:$D,Внески!$B:$B,$A315,Внески!$E:$E,"&gt;="&amp;DATE($B$1,11,1),Внески!$E:$E,"&lt;"&amp;DATE($B$1,12,1))))</f>
        <v/>
      </c>
      <c r="O315">
        <f>IF($A315="","",IF(SUMIFS(Внески!$D:$D,Внески!$B:$B,$A315,Внески!$E:$E,"&gt;="&amp;DATE($B$1,12,1),Внески!$E:$E,"&lt;"&amp;DATE($B$1,13,1))=0,"",SUMIFS(Внески!$D:$D,Внески!$B:$B,$A315,Внески!$E:$E,"&gt;="&amp;DATE($B$1,12,1),Внески!$E:$E,"&lt;"&amp;DATE($B$1,13,1))))</f>
        <v/>
      </c>
      <c r="P315">
        <f>IF(A315="","",SUM(D315:O315))</f>
        <v/>
      </c>
    </row>
    <row r="316">
      <c r="A316">
        <f>IF(Члени!A314="","",Члени!A314)</f>
        <v/>
      </c>
      <c r="B316">
        <f>IF(A316="","",Члени!B314&amp;" "&amp;Члени!C314)</f>
        <v/>
      </c>
      <c r="C316">
        <f>IF(A316="","",Члени!H314)</f>
        <v/>
      </c>
      <c r="D316">
        <f>IF($A316="","",IF(SUMIFS(Внески!$D:$D,Внески!$B:$B,$A316,Внески!$E:$E,"&gt;="&amp;DATE($B$1,1,1),Внески!$E:$E,"&lt;"&amp;DATE($B$1,2,1))=0,"",SUMIFS(Внески!$D:$D,Внески!$B:$B,$A316,Внески!$E:$E,"&gt;="&amp;DATE($B$1,1,1),Внески!$E:$E,"&lt;"&amp;DATE($B$1,2,1))))</f>
        <v/>
      </c>
      <c r="E316">
        <f>IF($A316="","",IF(SUMIFS(Внески!$D:$D,Внески!$B:$B,$A316,Внески!$E:$E,"&gt;="&amp;DATE($B$1,2,1),Внески!$E:$E,"&lt;"&amp;DATE($B$1,3,1))=0,"",SUMIFS(Внески!$D:$D,Внески!$B:$B,$A316,Внески!$E:$E,"&gt;="&amp;DATE($B$1,2,1),Внески!$E:$E,"&lt;"&amp;DATE($B$1,3,1))))</f>
        <v/>
      </c>
      <c r="F316">
        <f>IF($A316="","",IF(SUMIFS(Внески!$D:$D,Внески!$B:$B,$A316,Внески!$E:$E,"&gt;="&amp;DATE($B$1,3,1),Внески!$E:$E,"&lt;"&amp;DATE($B$1,4,1))=0,"",SUMIFS(Внески!$D:$D,Внески!$B:$B,$A316,Внески!$E:$E,"&gt;="&amp;DATE($B$1,3,1),Внески!$E:$E,"&lt;"&amp;DATE($B$1,4,1))))</f>
        <v/>
      </c>
      <c r="G316">
        <f>IF($A316="","",IF(SUMIFS(Внески!$D:$D,Внески!$B:$B,$A316,Внески!$E:$E,"&gt;="&amp;DATE($B$1,4,1),Внески!$E:$E,"&lt;"&amp;DATE($B$1,5,1))=0,"",SUMIFS(Внески!$D:$D,Внески!$B:$B,$A316,Внески!$E:$E,"&gt;="&amp;DATE($B$1,4,1),Внески!$E:$E,"&lt;"&amp;DATE($B$1,5,1))))</f>
        <v/>
      </c>
      <c r="H316">
        <f>IF($A316="","",IF(SUMIFS(Внески!$D:$D,Внески!$B:$B,$A316,Внески!$E:$E,"&gt;="&amp;DATE($B$1,5,1),Внески!$E:$E,"&lt;"&amp;DATE($B$1,6,1))=0,"",SUMIFS(Внески!$D:$D,Внески!$B:$B,$A316,Внески!$E:$E,"&gt;="&amp;DATE($B$1,5,1),Внески!$E:$E,"&lt;"&amp;DATE($B$1,6,1))))</f>
        <v/>
      </c>
      <c r="I316">
        <f>IF($A316="","",IF(SUMIFS(Внески!$D:$D,Внески!$B:$B,$A316,Внески!$E:$E,"&gt;="&amp;DATE($B$1,6,1),Внески!$E:$E,"&lt;"&amp;DATE($B$1,7,1))=0,"",SUMIFS(Внески!$D:$D,Внески!$B:$B,$A316,Внески!$E:$E,"&gt;="&amp;DATE($B$1,6,1),Внески!$E:$E,"&lt;"&amp;DATE($B$1,7,1))))</f>
        <v/>
      </c>
      <c r="J316">
        <f>IF($A316="","",IF(SUMIFS(Внески!$D:$D,Внески!$B:$B,$A316,Внески!$E:$E,"&gt;="&amp;DATE($B$1,7,1),Внески!$E:$E,"&lt;"&amp;DATE($B$1,8,1))=0,"",SUMIFS(Внески!$D:$D,Внески!$B:$B,$A316,Внески!$E:$E,"&gt;="&amp;DATE($B$1,7,1),Внески!$E:$E,"&lt;"&amp;DATE($B$1,8,1))))</f>
        <v/>
      </c>
      <c r="K316">
        <f>IF($A316="","",IF(SUMIFS(Внески!$D:$D,Внески!$B:$B,$A316,Внески!$E:$E,"&gt;="&amp;DATE($B$1,8,1),Внески!$E:$E,"&lt;"&amp;DATE($B$1,9,1))=0,"",SUMIFS(Внески!$D:$D,Внески!$B:$B,$A316,Внески!$E:$E,"&gt;="&amp;DATE($B$1,8,1),Внески!$E:$E,"&lt;"&amp;DATE($B$1,9,1))))</f>
        <v/>
      </c>
      <c r="L316">
        <f>IF($A316="","",IF(SUMIFS(Внески!$D:$D,Внески!$B:$B,$A316,Внески!$E:$E,"&gt;="&amp;DATE($B$1,9,1),Внески!$E:$E,"&lt;"&amp;DATE($B$1,10,1))=0,"",SUMIFS(Внески!$D:$D,Внески!$B:$B,$A316,Внески!$E:$E,"&gt;="&amp;DATE($B$1,9,1),Внески!$E:$E,"&lt;"&amp;DATE($B$1,10,1))))</f>
        <v/>
      </c>
      <c r="M316">
        <f>IF($A316="","",IF(SUMIFS(Внески!$D:$D,Внески!$B:$B,$A316,Внески!$E:$E,"&gt;="&amp;DATE($B$1,10,1),Внески!$E:$E,"&lt;"&amp;DATE($B$1,11,1))=0,"",SUMIFS(Внески!$D:$D,Внески!$B:$B,$A316,Внески!$E:$E,"&gt;="&amp;DATE($B$1,10,1),Внески!$E:$E,"&lt;"&amp;DATE($B$1,11,1))))</f>
        <v/>
      </c>
      <c r="N316">
        <f>IF($A316="","",IF(SUMIFS(Внески!$D:$D,Внески!$B:$B,$A316,Внески!$E:$E,"&gt;="&amp;DATE($B$1,11,1),Внески!$E:$E,"&lt;"&amp;DATE($B$1,12,1))=0,"",SUMIFS(Внески!$D:$D,Внески!$B:$B,$A316,Внески!$E:$E,"&gt;="&amp;DATE($B$1,11,1),Внески!$E:$E,"&lt;"&amp;DATE($B$1,12,1))))</f>
        <v/>
      </c>
      <c r="O316">
        <f>IF($A316="","",IF(SUMIFS(Внески!$D:$D,Внески!$B:$B,$A316,Внески!$E:$E,"&gt;="&amp;DATE($B$1,12,1),Внески!$E:$E,"&lt;"&amp;DATE($B$1,13,1))=0,"",SUMIFS(Внески!$D:$D,Внески!$B:$B,$A316,Внески!$E:$E,"&gt;="&amp;DATE($B$1,12,1),Внески!$E:$E,"&lt;"&amp;DATE($B$1,13,1))))</f>
        <v/>
      </c>
      <c r="P316">
        <f>IF(A316="","",SUM(D316:O316))</f>
        <v/>
      </c>
    </row>
    <row r="317">
      <c r="A317">
        <f>IF(Члени!A315="","",Члени!A315)</f>
        <v/>
      </c>
      <c r="B317">
        <f>IF(A317="","",Члени!B315&amp;" "&amp;Члени!C315)</f>
        <v/>
      </c>
      <c r="C317">
        <f>IF(A317="","",Члени!H315)</f>
        <v/>
      </c>
      <c r="D317">
        <f>IF($A317="","",IF(SUMIFS(Внески!$D:$D,Внески!$B:$B,$A317,Внески!$E:$E,"&gt;="&amp;DATE($B$1,1,1),Внески!$E:$E,"&lt;"&amp;DATE($B$1,2,1))=0,"",SUMIFS(Внески!$D:$D,Внески!$B:$B,$A317,Внески!$E:$E,"&gt;="&amp;DATE($B$1,1,1),Внески!$E:$E,"&lt;"&amp;DATE($B$1,2,1))))</f>
        <v/>
      </c>
      <c r="E317">
        <f>IF($A317="","",IF(SUMIFS(Внески!$D:$D,Внески!$B:$B,$A317,Внески!$E:$E,"&gt;="&amp;DATE($B$1,2,1),Внески!$E:$E,"&lt;"&amp;DATE($B$1,3,1))=0,"",SUMIFS(Внески!$D:$D,Внески!$B:$B,$A317,Внески!$E:$E,"&gt;="&amp;DATE($B$1,2,1),Внески!$E:$E,"&lt;"&amp;DATE($B$1,3,1))))</f>
        <v/>
      </c>
      <c r="F317">
        <f>IF($A317="","",IF(SUMIFS(Внески!$D:$D,Внески!$B:$B,$A317,Внески!$E:$E,"&gt;="&amp;DATE($B$1,3,1),Внески!$E:$E,"&lt;"&amp;DATE($B$1,4,1))=0,"",SUMIFS(Внески!$D:$D,Внески!$B:$B,$A317,Внески!$E:$E,"&gt;="&amp;DATE($B$1,3,1),Внески!$E:$E,"&lt;"&amp;DATE($B$1,4,1))))</f>
        <v/>
      </c>
      <c r="G317">
        <f>IF($A317="","",IF(SUMIFS(Внески!$D:$D,Внески!$B:$B,$A317,Внески!$E:$E,"&gt;="&amp;DATE($B$1,4,1),Внески!$E:$E,"&lt;"&amp;DATE($B$1,5,1))=0,"",SUMIFS(Внески!$D:$D,Внески!$B:$B,$A317,Внески!$E:$E,"&gt;="&amp;DATE($B$1,4,1),Внески!$E:$E,"&lt;"&amp;DATE($B$1,5,1))))</f>
        <v/>
      </c>
      <c r="H317">
        <f>IF($A317="","",IF(SUMIFS(Внески!$D:$D,Внески!$B:$B,$A317,Внески!$E:$E,"&gt;="&amp;DATE($B$1,5,1),Внески!$E:$E,"&lt;"&amp;DATE($B$1,6,1))=0,"",SUMIFS(Внески!$D:$D,Внески!$B:$B,$A317,Внески!$E:$E,"&gt;="&amp;DATE($B$1,5,1),Внески!$E:$E,"&lt;"&amp;DATE($B$1,6,1))))</f>
        <v/>
      </c>
      <c r="I317">
        <f>IF($A317="","",IF(SUMIFS(Внески!$D:$D,Внески!$B:$B,$A317,Внески!$E:$E,"&gt;="&amp;DATE($B$1,6,1),Внески!$E:$E,"&lt;"&amp;DATE($B$1,7,1))=0,"",SUMIFS(Внески!$D:$D,Внески!$B:$B,$A317,Внески!$E:$E,"&gt;="&amp;DATE($B$1,6,1),Внески!$E:$E,"&lt;"&amp;DATE($B$1,7,1))))</f>
        <v/>
      </c>
      <c r="J317">
        <f>IF($A317="","",IF(SUMIFS(Внески!$D:$D,Внески!$B:$B,$A317,Внески!$E:$E,"&gt;="&amp;DATE($B$1,7,1),Внески!$E:$E,"&lt;"&amp;DATE($B$1,8,1))=0,"",SUMIFS(Внески!$D:$D,Внески!$B:$B,$A317,Внески!$E:$E,"&gt;="&amp;DATE($B$1,7,1),Внески!$E:$E,"&lt;"&amp;DATE($B$1,8,1))))</f>
        <v/>
      </c>
      <c r="K317">
        <f>IF($A317="","",IF(SUMIFS(Внески!$D:$D,Внески!$B:$B,$A317,Внески!$E:$E,"&gt;="&amp;DATE($B$1,8,1),Внески!$E:$E,"&lt;"&amp;DATE($B$1,9,1))=0,"",SUMIFS(Внески!$D:$D,Внески!$B:$B,$A317,Внески!$E:$E,"&gt;="&amp;DATE($B$1,8,1),Внески!$E:$E,"&lt;"&amp;DATE($B$1,9,1))))</f>
        <v/>
      </c>
      <c r="L317">
        <f>IF($A317="","",IF(SUMIFS(Внески!$D:$D,Внески!$B:$B,$A317,Внески!$E:$E,"&gt;="&amp;DATE($B$1,9,1),Внески!$E:$E,"&lt;"&amp;DATE($B$1,10,1))=0,"",SUMIFS(Внески!$D:$D,Внески!$B:$B,$A317,Внески!$E:$E,"&gt;="&amp;DATE($B$1,9,1),Внески!$E:$E,"&lt;"&amp;DATE($B$1,10,1))))</f>
        <v/>
      </c>
      <c r="M317">
        <f>IF($A317="","",IF(SUMIFS(Внески!$D:$D,Внески!$B:$B,$A317,Внески!$E:$E,"&gt;="&amp;DATE($B$1,10,1),Внески!$E:$E,"&lt;"&amp;DATE($B$1,11,1))=0,"",SUMIFS(Внески!$D:$D,Внески!$B:$B,$A317,Внески!$E:$E,"&gt;="&amp;DATE($B$1,10,1),Внески!$E:$E,"&lt;"&amp;DATE($B$1,11,1))))</f>
        <v/>
      </c>
      <c r="N317">
        <f>IF($A317="","",IF(SUMIFS(Внески!$D:$D,Внески!$B:$B,$A317,Внески!$E:$E,"&gt;="&amp;DATE($B$1,11,1),Внески!$E:$E,"&lt;"&amp;DATE($B$1,12,1))=0,"",SUMIFS(Внески!$D:$D,Внески!$B:$B,$A317,Внески!$E:$E,"&gt;="&amp;DATE($B$1,11,1),Внески!$E:$E,"&lt;"&amp;DATE($B$1,12,1))))</f>
        <v/>
      </c>
      <c r="O317">
        <f>IF($A317="","",IF(SUMIFS(Внески!$D:$D,Внески!$B:$B,$A317,Внески!$E:$E,"&gt;="&amp;DATE($B$1,12,1),Внески!$E:$E,"&lt;"&amp;DATE($B$1,13,1))=0,"",SUMIFS(Внески!$D:$D,Внески!$B:$B,$A317,Внески!$E:$E,"&gt;="&amp;DATE($B$1,12,1),Внески!$E:$E,"&lt;"&amp;DATE($B$1,13,1))))</f>
        <v/>
      </c>
      <c r="P317">
        <f>IF(A317="","",SUM(D317:O317))</f>
        <v/>
      </c>
    </row>
    <row r="318">
      <c r="A318">
        <f>IF(Члени!A316="","",Члени!A316)</f>
        <v/>
      </c>
      <c r="B318">
        <f>IF(A318="","",Члени!B316&amp;" "&amp;Члени!C316)</f>
        <v/>
      </c>
      <c r="C318">
        <f>IF(A318="","",Члени!H316)</f>
        <v/>
      </c>
      <c r="D318">
        <f>IF($A318="","",IF(SUMIFS(Внески!$D:$D,Внески!$B:$B,$A318,Внески!$E:$E,"&gt;="&amp;DATE($B$1,1,1),Внески!$E:$E,"&lt;"&amp;DATE($B$1,2,1))=0,"",SUMIFS(Внески!$D:$D,Внески!$B:$B,$A318,Внески!$E:$E,"&gt;="&amp;DATE($B$1,1,1),Внески!$E:$E,"&lt;"&amp;DATE($B$1,2,1))))</f>
        <v/>
      </c>
      <c r="E318">
        <f>IF($A318="","",IF(SUMIFS(Внески!$D:$D,Внески!$B:$B,$A318,Внески!$E:$E,"&gt;="&amp;DATE($B$1,2,1),Внески!$E:$E,"&lt;"&amp;DATE($B$1,3,1))=0,"",SUMIFS(Внески!$D:$D,Внески!$B:$B,$A318,Внески!$E:$E,"&gt;="&amp;DATE($B$1,2,1),Внески!$E:$E,"&lt;"&amp;DATE($B$1,3,1))))</f>
        <v/>
      </c>
      <c r="F318">
        <f>IF($A318="","",IF(SUMIFS(Внески!$D:$D,Внески!$B:$B,$A318,Внески!$E:$E,"&gt;="&amp;DATE($B$1,3,1),Внески!$E:$E,"&lt;"&amp;DATE($B$1,4,1))=0,"",SUMIFS(Внески!$D:$D,Внески!$B:$B,$A318,Внески!$E:$E,"&gt;="&amp;DATE($B$1,3,1),Внески!$E:$E,"&lt;"&amp;DATE($B$1,4,1))))</f>
        <v/>
      </c>
      <c r="G318">
        <f>IF($A318="","",IF(SUMIFS(Внески!$D:$D,Внески!$B:$B,$A318,Внески!$E:$E,"&gt;="&amp;DATE($B$1,4,1),Внески!$E:$E,"&lt;"&amp;DATE($B$1,5,1))=0,"",SUMIFS(Внески!$D:$D,Внески!$B:$B,$A318,Внески!$E:$E,"&gt;="&amp;DATE($B$1,4,1),Внески!$E:$E,"&lt;"&amp;DATE($B$1,5,1))))</f>
        <v/>
      </c>
      <c r="H318">
        <f>IF($A318="","",IF(SUMIFS(Внески!$D:$D,Внески!$B:$B,$A318,Внески!$E:$E,"&gt;="&amp;DATE($B$1,5,1),Внески!$E:$E,"&lt;"&amp;DATE($B$1,6,1))=0,"",SUMIFS(Внески!$D:$D,Внески!$B:$B,$A318,Внески!$E:$E,"&gt;="&amp;DATE($B$1,5,1),Внески!$E:$E,"&lt;"&amp;DATE($B$1,6,1))))</f>
        <v/>
      </c>
      <c r="I318">
        <f>IF($A318="","",IF(SUMIFS(Внески!$D:$D,Внески!$B:$B,$A318,Внески!$E:$E,"&gt;="&amp;DATE($B$1,6,1),Внески!$E:$E,"&lt;"&amp;DATE($B$1,7,1))=0,"",SUMIFS(Внески!$D:$D,Внески!$B:$B,$A318,Внески!$E:$E,"&gt;="&amp;DATE($B$1,6,1),Внески!$E:$E,"&lt;"&amp;DATE($B$1,7,1))))</f>
        <v/>
      </c>
      <c r="J318">
        <f>IF($A318="","",IF(SUMIFS(Внески!$D:$D,Внески!$B:$B,$A318,Внески!$E:$E,"&gt;="&amp;DATE($B$1,7,1),Внески!$E:$E,"&lt;"&amp;DATE($B$1,8,1))=0,"",SUMIFS(Внески!$D:$D,Внески!$B:$B,$A318,Внески!$E:$E,"&gt;="&amp;DATE($B$1,7,1),Внески!$E:$E,"&lt;"&amp;DATE($B$1,8,1))))</f>
        <v/>
      </c>
      <c r="K318">
        <f>IF($A318="","",IF(SUMIFS(Внески!$D:$D,Внески!$B:$B,$A318,Внески!$E:$E,"&gt;="&amp;DATE($B$1,8,1),Внески!$E:$E,"&lt;"&amp;DATE($B$1,9,1))=0,"",SUMIFS(Внески!$D:$D,Внески!$B:$B,$A318,Внески!$E:$E,"&gt;="&amp;DATE($B$1,8,1),Внески!$E:$E,"&lt;"&amp;DATE($B$1,9,1))))</f>
        <v/>
      </c>
      <c r="L318">
        <f>IF($A318="","",IF(SUMIFS(Внески!$D:$D,Внески!$B:$B,$A318,Внески!$E:$E,"&gt;="&amp;DATE($B$1,9,1),Внески!$E:$E,"&lt;"&amp;DATE($B$1,10,1))=0,"",SUMIFS(Внески!$D:$D,Внески!$B:$B,$A318,Внески!$E:$E,"&gt;="&amp;DATE($B$1,9,1),Внески!$E:$E,"&lt;"&amp;DATE($B$1,10,1))))</f>
        <v/>
      </c>
      <c r="M318">
        <f>IF($A318="","",IF(SUMIFS(Внески!$D:$D,Внески!$B:$B,$A318,Внески!$E:$E,"&gt;="&amp;DATE($B$1,10,1),Внески!$E:$E,"&lt;"&amp;DATE($B$1,11,1))=0,"",SUMIFS(Внески!$D:$D,Внески!$B:$B,$A318,Внески!$E:$E,"&gt;="&amp;DATE($B$1,10,1),Внески!$E:$E,"&lt;"&amp;DATE($B$1,11,1))))</f>
        <v/>
      </c>
      <c r="N318">
        <f>IF($A318="","",IF(SUMIFS(Внески!$D:$D,Внески!$B:$B,$A318,Внески!$E:$E,"&gt;="&amp;DATE($B$1,11,1),Внески!$E:$E,"&lt;"&amp;DATE($B$1,12,1))=0,"",SUMIFS(Внески!$D:$D,Внески!$B:$B,$A318,Внески!$E:$E,"&gt;="&amp;DATE($B$1,11,1),Внески!$E:$E,"&lt;"&amp;DATE($B$1,12,1))))</f>
        <v/>
      </c>
      <c r="O318">
        <f>IF($A318="","",IF(SUMIFS(Внески!$D:$D,Внески!$B:$B,$A318,Внески!$E:$E,"&gt;="&amp;DATE($B$1,12,1),Внески!$E:$E,"&lt;"&amp;DATE($B$1,13,1))=0,"",SUMIFS(Внески!$D:$D,Внески!$B:$B,$A318,Внески!$E:$E,"&gt;="&amp;DATE($B$1,12,1),Внески!$E:$E,"&lt;"&amp;DATE($B$1,13,1))))</f>
        <v/>
      </c>
      <c r="P318">
        <f>IF(A318="","",SUM(D318:O318))</f>
        <v/>
      </c>
    </row>
    <row r="319">
      <c r="A319">
        <f>IF(Члени!A317="","",Члени!A317)</f>
        <v/>
      </c>
      <c r="B319">
        <f>IF(A319="","",Члени!B317&amp;" "&amp;Члени!C317)</f>
        <v/>
      </c>
      <c r="C319">
        <f>IF(A319="","",Члени!H317)</f>
        <v/>
      </c>
      <c r="D319">
        <f>IF($A319="","",IF(SUMIFS(Внески!$D:$D,Внески!$B:$B,$A319,Внески!$E:$E,"&gt;="&amp;DATE($B$1,1,1),Внески!$E:$E,"&lt;"&amp;DATE($B$1,2,1))=0,"",SUMIFS(Внески!$D:$D,Внески!$B:$B,$A319,Внески!$E:$E,"&gt;="&amp;DATE($B$1,1,1),Внески!$E:$E,"&lt;"&amp;DATE($B$1,2,1))))</f>
        <v/>
      </c>
      <c r="E319">
        <f>IF($A319="","",IF(SUMIFS(Внески!$D:$D,Внески!$B:$B,$A319,Внески!$E:$E,"&gt;="&amp;DATE($B$1,2,1),Внески!$E:$E,"&lt;"&amp;DATE($B$1,3,1))=0,"",SUMIFS(Внески!$D:$D,Внески!$B:$B,$A319,Внески!$E:$E,"&gt;="&amp;DATE($B$1,2,1),Внески!$E:$E,"&lt;"&amp;DATE($B$1,3,1))))</f>
        <v/>
      </c>
      <c r="F319">
        <f>IF($A319="","",IF(SUMIFS(Внески!$D:$D,Внески!$B:$B,$A319,Внески!$E:$E,"&gt;="&amp;DATE($B$1,3,1),Внески!$E:$E,"&lt;"&amp;DATE($B$1,4,1))=0,"",SUMIFS(Внески!$D:$D,Внески!$B:$B,$A319,Внески!$E:$E,"&gt;="&amp;DATE($B$1,3,1),Внески!$E:$E,"&lt;"&amp;DATE($B$1,4,1))))</f>
        <v/>
      </c>
      <c r="G319">
        <f>IF($A319="","",IF(SUMIFS(Внески!$D:$D,Внески!$B:$B,$A319,Внески!$E:$E,"&gt;="&amp;DATE($B$1,4,1),Внески!$E:$E,"&lt;"&amp;DATE($B$1,5,1))=0,"",SUMIFS(Внески!$D:$D,Внески!$B:$B,$A319,Внески!$E:$E,"&gt;="&amp;DATE($B$1,4,1),Внески!$E:$E,"&lt;"&amp;DATE($B$1,5,1))))</f>
        <v/>
      </c>
      <c r="H319">
        <f>IF($A319="","",IF(SUMIFS(Внески!$D:$D,Внески!$B:$B,$A319,Внески!$E:$E,"&gt;="&amp;DATE($B$1,5,1),Внески!$E:$E,"&lt;"&amp;DATE($B$1,6,1))=0,"",SUMIFS(Внески!$D:$D,Внески!$B:$B,$A319,Внески!$E:$E,"&gt;="&amp;DATE($B$1,5,1),Внески!$E:$E,"&lt;"&amp;DATE($B$1,6,1))))</f>
        <v/>
      </c>
      <c r="I319">
        <f>IF($A319="","",IF(SUMIFS(Внески!$D:$D,Внески!$B:$B,$A319,Внески!$E:$E,"&gt;="&amp;DATE($B$1,6,1),Внески!$E:$E,"&lt;"&amp;DATE($B$1,7,1))=0,"",SUMIFS(Внески!$D:$D,Внески!$B:$B,$A319,Внески!$E:$E,"&gt;="&amp;DATE($B$1,6,1),Внески!$E:$E,"&lt;"&amp;DATE($B$1,7,1))))</f>
        <v/>
      </c>
      <c r="J319">
        <f>IF($A319="","",IF(SUMIFS(Внески!$D:$D,Внески!$B:$B,$A319,Внески!$E:$E,"&gt;="&amp;DATE($B$1,7,1),Внески!$E:$E,"&lt;"&amp;DATE($B$1,8,1))=0,"",SUMIFS(Внески!$D:$D,Внески!$B:$B,$A319,Внески!$E:$E,"&gt;="&amp;DATE($B$1,7,1),Внески!$E:$E,"&lt;"&amp;DATE($B$1,8,1))))</f>
        <v/>
      </c>
      <c r="K319">
        <f>IF($A319="","",IF(SUMIFS(Внески!$D:$D,Внески!$B:$B,$A319,Внески!$E:$E,"&gt;="&amp;DATE($B$1,8,1),Внески!$E:$E,"&lt;"&amp;DATE($B$1,9,1))=0,"",SUMIFS(Внески!$D:$D,Внески!$B:$B,$A319,Внески!$E:$E,"&gt;="&amp;DATE($B$1,8,1),Внески!$E:$E,"&lt;"&amp;DATE($B$1,9,1))))</f>
        <v/>
      </c>
      <c r="L319">
        <f>IF($A319="","",IF(SUMIFS(Внески!$D:$D,Внески!$B:$B,$A319,Внески!$E:$E,"&gt;="&amp;DATE($B$1,9,1),Внески!$E:$E,"&lt;"&amp;DATE($B$1,10,1))=0,"",SUMIFS(Внески!$D:$D,Внески!$B:$B,$A319,Внески!$E:$E,"&gt;="&amp;DATE($B$1,9,1),Внески!$E:$E,"&lt;"&amp;DATE($B$1,10,1))))</f>
        <v/>
      </c>
      <c r="M319">
        <f>IF($A319="","",IF(SUMIFS(Внески!$D:$D,Внески!$B:$B,$A319,Внески!$E:$E,"&gt;="&amp;DATE($B$1,10,1),Внески!$E:$E,"&lt;"&amp;DATE($B$1,11,1))=0,"",SUMIFS(Внески!$D:$D,Внески!$B:$B,$A319,Внески!$E:$E,"&gt;="&amp;DATE($B$1,10,1),Внески!$E:$E,"&lt;"&amp;DATE($B$1,11,1))))</f>
        <v/>
      </c>
      <c r="N319">
        <f>IF($A319="","",IF(SUMIFS(Внески!$D:$D,Внески!$B:$B,$A319,Внески!$E:$E,"&gt;="&amp;DATE($B$1,11,1),Внески!$E:$E,"&lt;"&amp;DATE($B$1,12,1))=0,"",SUMIFS(Внески!$D:$D,Внески!$B:$B,$A319,Внески!$E:$E,"&gt;="&amp;DATE($B$1,11,1),Внески!$E:$E,"&lt;"&amp;DATE($B$1,12,1))))</f>
        <v/>
      </c>
      <c r="O319">
        <f>IF($A319="","",IF(SUMIFS(Внески!$D:$D,Внески!$B:$B,$A319,Внески!$E:$E,"&gt;="&amp;DATE($B$1,12,1),Внески!$E:$E,"&lt;"&amp;DATE($B$1,13,1))=0,"",SUMIFS(Внески!$D:$D,Внески!$B:$B,$A319,Внески!$E:$E,"&gt;="&amp;DATE($B$1,12,1),Внески!$E:$E,"&lt;"&amp;DATE($B$1,13,1))))</f>
        <v/>
      </c>
      <c r="P319">
        <f>IF(A319="","",SUM(D319:O319))</f>
        <v/>
      </c>
    </row>
    <row r="320">
      <c r="A320">
        <f>IF(Члени!A318="","",Члени!A318)</f>
        <v/>
      </c>
      <c r="B320">
        <f>IF(A320="","",Члени!B318&amp;" "&amp;Члени!C318)</f>
        <v/>
      </c>
      <c r="C320">
        <f>IF(A320="","",Члени!H318)</f>
        <v/>
      </c>
      <c r="D320">
        <f>IF($A320="","",IF(SUMIFS(Внески!$D:$D,Внески!$B:$B,$A320,Внески!$E:$E,"&gt;="&amp;DATE($B$1,1,1),Внески!$E:$E,"&lt;"&amp;DATE($B$1,2,1))=0,"",SUMIFS(Внески!$D:$D,Внески!$B:$B,$A320,Внески!$E:$E,"&gt;="&amp;DATE($B$1,1,1),Внески!$E:$E,"&lt;"&amp;DATE($B$1,2,1))))</f>
        <v/>
      </c>
      <c r="E320">
        <f>IF($A320="","",IF(SUMIFS(Внески!$D:$D,Внески!$B:$B,$A320,Внески!$E:$E,"&gt;="&amp;DATE($B$1,2,1),Внески!$E:$E,"&lt;"&amp;DATE($B$1,3,1))=0,"",SUMIFS(Внески!$D:$D,Внески!$B:$B,$A320,Внески!$E:$E,"&gt;="&amp;DATE($B$1,2,1),Внески!$E:$E,"&lt;"&amp;DATE($B$1,3,1))))</f>
        <v/>
      </c>
      <c r="F320">
        <f>IF($A320="","",IF(SUMIFS(Внески!$D:$D,Внески!$B:$B,$A320,Внески!$E:$E,"&gt;="&amp;DATE($B$1,3,1),Внески!$E:$E,"&lt;"&amp;DATE($B$1,4,1))=0,"",SUMIFS(Внески!$D:$D,Внески!$B:$B,$A320,Внески!$E:$E,"&gt;="&amp;DATE($B$1,3,1),Внески!$E:$E,"&lt;"&amp;DATE($B$1,4,1))))</f>
        <v/>
      </c>
      <c r="G320">
        <f>IF($A320="","",IF(SUMIFS(Внески!$D:$D,Внески!$B:$B,$A320,Внески!$E:$E,"&gt;="&amp;DATE($B$1,4,1),Внески!$E:$E,"&lt;"&amp;DATE($B$1,5,1))=0,"",SUMIFS(Внески!$D:$D,Внески!$B:$B,$A320,Внески!$E:$E,"&gt;="&amp;DATE($B$1,4,1),Внески!$E:$E,"&lt;"&amp;DATE($B$1,5,1))))</f>
        <v/>
      </c>
      <c r="H320">
        <f>IF($A320="","",IF(SUMIFS(Внески!$D:$D,Внески!$B:$B,$A320,Внески!$E:$E,"&gt;="&amp;DATE($B$1,5,1),Внески!$E:$E,"&lt;"&amp;DATE($B$1,6,1))=0,"",SUMIFS(Внески!$D:$D,Внески!$B:$B,$A320,Внески!$E:$E,"&gt;="&amp;DATE($B$1,5,1),Внески!$E:$E,"&lt;"&amp;DATE($B$1,6,1))))</f>
        <v/>
      </c>
      <c r="I320">
        <f>IF($A320="","",IF(SUMIFS(Внески!$D:$D,Внески!$B:$B,$A320,Внески!$E:$E,"&gt;="&amp;DATE($B$1,6,1),Внески!$E:$E,"&lt;"&amp;DATE($B$1,7,1))=0,"",SUMIFS(Внески!$D:$D,Внески!$B:$B,$A320,Внески!$E:$E,"&gt;="&amp;DATE($B$1,6,1),Внески!$E:$E,"&lt;"&amp;DATE($B$1,7,1))))</f>
        <v/>
      </c>
      <c r="J320">
        <f>IF($A320="","",IF(SUMIFS(Внески!$D:$D,Внески!$B:$B,$A320,Внески!$E:$E,"&gt;="&amp;DATE($B$1,7,1),Внески!$E:$E,"&lt;"&amp;DATE($B$1,8,1))=0,"",SUMIFS(Внески!$D:$D,Внески!$B:$B,$A320,Внески!$E:$E,"&gt;="&amp;DATE($B$1,7,1),Внески!$E:$E,"&lt;"&amp;DATE($B$1,8,1))))</f>
        <v/>
      </c>
      <c r="K320">
        <f>IF($A320="","",IF(SUMIFS(Внески!$D:$D,Внески!$B:$B,$A320,Внески!$E:$E,"&gt;="&amp;DATE($B$1,8,1),Внески!$E:$E,"&lt;"&amp;DATE($B$1,9,1))=0,"",SUMIFS(Внески!$D:$D,Внески!$B:$B,$A320,Внески!$E:$E,"&gt;="&amp;DATE($B$1,8,1),Внески!$E:$E,"&lt;"&amp;DATE($B$1,9,1))))</f>
        <v/>
      </c>
      <c r="L320">
        <f>IF($A320="","",IF(SUMIFS(Внески!$D:$D,Внески!$B:$B,$A320,Внески!$E:$E,"&gt;="&amp;DATE($B$1,9,1),Внески!$E:$E,"&lt;"&amp;DATE($B$1,10,1))=0,"",SUMIFS(Внески!$D:$D,Внески!$B:$B,$A320,Внески!$E:$E,"&gt;="&amp;DATE($B$1,9,1),Внески!$E:$E,"&lt;"&amp;DATE($B$1,10,1))))</f>
        <v/>
      </c>
      <c r="M320">
        <f>IF($A320="","",IF(SUMIFS(Внески!$D:$D,Внески!$B:$B,$A320,Внески!$E:$E,"&gt;="&amp;DATE($B$1,10,1),Внески!$E:$E,"&lt;"&amp;DATE($B$1,11,1))=0,"",SUMIFS(Внески!$D:$D,Внески!$B:$B,$A320,Внески!$E:$E,"&gt;="&amp;DATE($B$1,10,1),Внески!$E:$E,"&lt;"&amp;DATE($B$1,11,1))))</f>
        <v/>
      </c>
      <c r="N320">
        <f>IF($A320="","",IF(SUMIFS(Внески!$D:$D,Внески!$B:$B,$A320,Внески!$E:$E,"&gt;="&amp;DATE($B$1,11,1),Внески!$E:$E,"&lt;"&amp;DATE($B$1,12,1))=0,"",SUMIFS(Внески!$D:$D,Внески!$B:$B,$A320,Внески!$E:$E,"&gt;="&amp;DATE($B$1,11,1),Внески!$E:$E,"&lt;"&amp;DATE($B$1,12,1))))</f>
        <v/>
      </c>
      <c r="O320">
        <f>IF($A320="","",IF(SUMIFS(Внески!$D:$D,Внески!$B:$B,$A320,Внески!$E:$E,"&gt;="&amp;DATE($B$1,12,1),Внески!$E:$E,"&lt;"&amp;DATE($B$1,13,1))=0,"",SUMIFS(Внески!$D:$D,Внески!$B:$B,$A320,Внески!$E:$E,"&gt;="&amp;DATE($B$1,12,1),Внески!$E:$E,"&lt;"&amp;DATE($B$1,13,1))))</f>
        <v/>
      </c>
      <c r="P320">
        <f>IF(A320="","",SUM(D320:O320))</f>
        <v/>
      </c>
    </row>
    <row r="321">
      <c r="A321">
        <f>IF(Члени!A319="","",Члени!A319)</f>
        <v/>
      </c>
      <c r="B321">
        <f>IF(A321="","",Члени!B319&amp;" "&amp;Члени!C319)</f>
        <v/>
      </c>
      <c r="C321">
        <f>IF(A321="","",Члени!H319)</f>
        <v/>
      </c>
      <c r="D321">
        <f>IF($A321="","",IF(SUMIFS(Внески!$D:$D,Внески!$B:$B,$A321,Внески!$E:$E,"&gt;="&amp;DATE($B$1,1,1),Внески!$E:$E,"&lt;"&amp;DATE($B$1,2,1))=0,"",SUMIFS(Внески!$D:$D,Внески!$B:$B,$A321,Внески!$E:$E,"&gt;="&amp;DATE($B$1,1,1),Внески!$E:$E,"&lt;"&amp;DATE($B$1,2,1))))</f>
        <v/>
      </c>
      <c r="E321">
        <f>IF($A321="","",IF(SUMIFS(Внески!$D:$D,Внески!$B:$B,$A321,Внески!$E:$E,"&gt;="&amp;DATE($B$1,2,1),Внески!$E:$E,"&lt;"&amp;DATE($B$1,3,1))=0,"",SUMIFS(Внески!$D:$D,Внески!$B:$B,$A321,Внески!$E:$E,"&gt;="&amp;DATE($B$1,2,1),Внески!$E:$E,"&lt;"&amp;DATE($B$1,3,1))))</f>
        <v/>
      </c>
      <c r="F321">
        <f>IF($A321="","",IF(SUMIFS(Внески!$D:$D,Внески!$B:$B,$A321,Внески!$E:$E,"&gt;="&amp;DATE($B$1,3,1),Внески!$E:$E,"&lt;"&amp;DATE($B$1,4,1))=0,"",SUMIFS(Внески!$D:$D,Внески!$B:$B,$A321,Внески!$E:$E,"&gt;="&amp;DATE($B$1,3,1),Внески!$E:$E,"&lt;"&amp;DATE($B$1,4,1))))</f>
        <v/>
      </c>
      <c r="G321">
        <f>IF($A321="","",IF(SUMIFS(Внески!$D:$D,Внески!$B:$B,$A321,Внески!$E:$E,"&gt;="&amp;DATE($B$1,4,1),Внески!$E:$E,"&lt;"&amp;DATE($B$1,5,1))=0,"",SUMIFS(Внески!$D:$D,Внески!$B:$B,$A321,Внески!$E:$E,"&gt;="&amp;DATE($B$1,4,1),Внески!$E:$E,"&lt;"&amp;DATE($B$1,5,1))))</f>
        <v/>
      </c>
      <c r="H321">
        <f>IF($A321="","",IF(SUMIFS(Внески!$D:$D,Внески!$B:$B,$A321,Внески!$E:$E,"&gt;="&amp;DATE($B$1,5,1),Внески!$E:$E,"&lt;"&amp;DATE($B$1,6,1))=0,"",SUMIFS(Внески!$D:$D,Внески!$B:$B,$A321,Внески!$E:$E,"&gt;="&amp;DATE($B$1,5,1),Внески!$E:$E,"&lt;"&amp;DATE($B$1,6,1))))</f>
        <v/>
      </c>
      <c r="I321">
        <f>IF($A321="","",IF(SUMIFS(Внески!$D:$D,Внески!$B:$B,$A321,Внески!$E:$E,"&gt;="&amp;DATE($B$1,6,1),Внески!$E:$E,"&lt;"&amp;DATE($B$1,7,1))=0,"",SUMIFS(Внески!$D:$D,Внески!$B:$B,$A321,Внески!$E:$E,"&gt;="&amp;DATE($B$1,6,1),Внески!$E:$E,"&lt;"&amp;DATE($B$1,7,1))))</f>
        <v/>
      </c>
      <c r="J321">
        <f>IF($A321="","",IF(SUMIFS(Внески!$D:$D,Внески!$B:$B,$A321,Внески!$E:$E,"&gt;="&amp;DATE($B$1,7,1),Внески!$E:$E,"&lt;"&amp;DATE($B$1,8,1))=0,"",SUMIFS(Внески!$D:$D,Внески!$B:$B,$A321,Внески!$E:$E,"&gt;="&amp;DATE($B$1,7,1),Внески!$E:$E,"&lt;"&amp;DATE($B$1,8,1))))</f>
        <v/>
      </c>
      <c r="K321">
        <f>IF($A321="","",IF(SUMIFS(Внески!$D:$D,Внески!$B:$B,$A321,Внески!$E:$E,"&gt;="&amp;DATE($B$1,8,1),Внески!$E:$E,"&lt;"&amp;DATE($B$1,9,1))=0,"",SUMIFS(Внески!$D:$D,Внески!$B:$B,$A321,Внески!$E:$E,"&gt;="&amp;DATE($B$1,8,1),Внески!$E:$E,"&lt;"&amp;DATE($B$1,9,1))))</f>
        <v/>
      </c>
      <c r="L321">
        <f>IF($A321="","",IF(SUMIFS(Внески!$D:$D,Внески!$B:$B,$A321,Внески!$E:$E,"&gt;="&amp;DATE($B$1,9,1),Внески!$E:$E,"&lt;"&amp;DATE($B$1,10,1))=0,"",SUMIFS(Внески!$D:$D,Внески!$B:$B,$A321,Внески!$E:$E,"&gt;="&amp;DATE($B$1,9,1),Внески!$E:$E,"&lt;"&amp;DATE($B$1,10,1))))</f>
        <v/>
      </c>
      <c r="M321">
        <f>IF($A321="","",IF(SUMIFS(Внески!$D:$D,Внески!$B:$B,$A321,Внески!$E:$E,"&gt;="&amp;DATE($B$1,10,1),Внески!$E:$E,"&lt;"&amp;DATE($B$1,11,1))=0,"",SUMIFS(Внески!$D:$D,Внески!$B:$B,$A321,Внески!$E:$E,"&gt;="&amp;DATE($B$1,10,1),Внески!$E:$E,"&lt;"&amp;DATE($B$1,11,1))))</f>
        <v/>
      </c>
      <c r="N321">
        <f>IF($A321="","",IF(SUMIFS(Внески!$D:$D,Внески!$B:$B,$A321,Внески!$E:$E,"&gt;="&amp;DATE($B$1,11,1),Внески!$E:$E,"&lt;"&amp;DATE($B$1,12,1))=0,"",SUMIFS(Внески!$D:$D,Внески!$B:$B,$A321,Внески!$E:$E,"&gt;="&amp;DATE($B$1,11,1),Внески!$E:$E,"&lt;"&amp;DATE($B$1,12,1))))</f>
        <v/>
      </c>
      <c r="O321">
        <f>IF($A321="","",IF(SUMIFS(Внески!$D:$D,Внески!$B:$B,$A321,Внески!$E:$E,"&gt;="&amp;DATE($B$1,12,1),Внески!$E:$E,"&lt;"&amp;DATE($B$1,13,1))=0,"",SUMIFS(Внески!$D:$D,Внески!$B:$B,$A321,Внески!$E:$E,"&gt;="&amp;DATE($B$1,12,1),Внески!$E:$E,"&lt;"&amp;DATE($B$1,13,1))))</f>
        <v/>
      </c>
      <c r="P321">
        <f>IF(A321="","",SUM(D321:O321))</f>
        <v/>
      </c>
    </row>
    <row r="322">
      <c r="A322">
        <f>IF(Члени!A320="","",Члени!A320)</f>
        <v/>
      </c>
      <c r="B322">
        <f>IF(A322="","",Члени!B320&amp;" "&amp;Члени!C320)</f>
        <v/>
      </c>
      <c r="C322">
        <f>IF(A322="","",Члени!H320)</f>
        <v/>
      </c>
      <c r="D322">
        <f>IF($A322="","",IF(SUMIFS(Внески!$D:$D,Внески!$B:$B,$A322,Внески!$E:$E,"&gt;="&amp;DATE($B$1,1,1),Внески!$E:$E,"&lt;"&amp;DATE($B$1,2,1))=0,"",SUMIFS(Внески!$D:$D,Внески!$B:$B,$A322,Внески!$E:$E,"&gt;="&amp;DATE($B$1,1,1),Внески!$E:$E,"&lt;"&amp;DATE($B$1,2,1))))</f>
        <v/>
      </c>
      <c r="E322">
        <f>IF($A322="","",IF(SUMIFS(Внески!$D:$D,Внески!$B:$B,$A322,Внески!$E:$E,"&gt;="&amp;DATE($B$1,2,1),Внески!$E:$E,"&lt;"&amp;DATE($B$1,3,1))=0,"",SUMIFS(Внески!$D:$D,Внески!$B:$B,$A322,Внески!$E:$E,"&gt;="&amp;DATE($B$1,2,1),Внески!$E:$E,"&lt;"&amp;DATE($B$1,3,1))))</f>
        <v/>
      </c>
      <c r="F322">
        <f>IF($A322="","",IF(SUMIFS(Внески!$D:$D,Внески!$B:$B,$A322,Внески!$E:$E,"&gt;="&amp;DATE($B$1,3,1),Внески!$E:$E,"&lt;"&amp;DATE($B$1,4,1))=0,"",SUMIFS(Внески!$D:$D,Внески!$B:$B,$A322,Внески!$E:$E,"&gt;="&amp;DATE($B$1,3,1),Внески!$E:$E,"&lt;"&amp;DATE($B$1,4,1))))</f>
        <v/>
      </c>
      <c r="G322">
        <f>IF($A322="","",IF(SUMIFS(Внески!$D:$D,Внески!$B:$B,$A322,Внески!$E:$E,"&gt;="&amp;DATE($B$1,4,1),Внески!$E:$E,"&lt;"&amp;DATE($B$1,5,1))=0,"",SUMIFS(Внески!$D:$D,Внески!$B:$B,$A322,Внески!$E:$E,"&gt;="&amp;DATE($B$1,4,1),Внески!$E:$E,"&lt;"&amp;DATE($B$1,5,1))))</f>
        <v/>
      </c>
      <c r="H322">
        <f>IF($A322="","",IF(SUMIFS(Внески!$D:$D,Внески!$B:$B,$A322,Внески!$E:$E,"&gt;="&amp;DATE($B$1,5,1),Внески!$E:$E,"&lt;"&amp;DATE($B$1,6,1))=0,"",SUMIFS(Внески!$D:$D,Внески!$B:$B,$A322,Внески!$E:$E,"&gt;="&amp;DATE($B$1,5,1),Внески!$E:$E,"&lt;"&amp;DATE($B$1,6,1))))</f>
        <v/>
      </c>
      <c r="I322">
        <f>IF($A322="","",IF(SUMIFS(Внески!$D:$D,Внески!$B:$B,$A322,Внески!$E:$E,"&gt;="&amp;DATE($B$1,6,1),Внески!$E:$E,"&lt;"&amp;DATE($B$1,7,1))=0,"",SUMIFS(Внески!$D:$D,Внески!$B:$B,$A322,Внески!$E:$E,"&gt;="&amp;DATE($B$1,6,1),Внески!$E:$E,"&lt;"&amp;DATE($B$1,7,1))))</f>
        <v/>
      </c>
      <c r="J322">
        <f>IF($A322="","",IF(SUMIFS(Внески!$D:$D,Внески!$B:$B,$A322,Внески!$E:$E,"&gt;="&amp;DATE($B$1,7,1),Внески!$E:$E,"&lt;"&amp;DATE($B$1,8,1))=0,"",SUMIFS(Внески!$D:$D,Внески!$B:$B,$A322,Внески!$E:$E,"&gt;="&amp;DATE($B$1,7,1),Внески!$E:$E,"&lt;"&amp;DATE($B$1,8,1))))</f>
        <v/>
      </c>
      <c r="K322">
        <f>IF($A322="","",IF(SUMIFS(Внески!$D:$D,Внески!$B:$B,$A322,Внески!$E:$E,"&gt;="&amp;DATE($B$1,8,1),Внески!$E:$E,"&lt;"&amp;DATE($B$1,9,1))=0,"",SUMIFS(Внески!$D:$D,Внески!$B:$B,$A322,Внески!$E:$E,"&gt;="&amp;DATE($B$1,8,1),Внески!$E:$E,"&lt;"&amp;DATE($B$1,9,1))))</f>
        <v/>
      </c>
      <c r="L322">
        <f>IF($A322="","",IF(SUMIFS(Внески!$D:$D,Внески!$B:$B,$A322,Внески!$E:$E,"&gt;="&amp;DATE($B$1,9,1),Внески!$E:$E,"&lt;"&amp;DATE($B$1,10,1))=0,"",SUMIFS(Внески!$D:$D,Внески!$B:$B,$A322,Внески!$E:$E,"&gt;="&amp;DATE($B$1,9,1),Внески!$E:$E,"&lt;"&amp;DATE($B$1,10,1))))</f>
        <v/>
      </c>
      <c r="M322">
        <f>IF($A322="","",IF(SUMIFS(Внески!$D:$D,Внески!$B:$B,$A322,Внески!$E:$E,"&gt;="&amp;DATE($B$1,10,1),Внески!$E:$E,"&lt;"&amp;DATE($B$1,11,1))=0,"",SUMIFS(Внески!$D:$D,Внески!$B:$B,$A322,Внески!$E:$E,"&gt;="&amp;DATE($B$1,10,1),Внески!$E:$E,"&lt;"&amp;DATE($B$1,11,1))))</f>
        <v/>
      </c>
      <c r="N322">
        <f>IF($A322="","",IF(SUMIFS(Внески!$D:$D,Внески!$B:$B,$A322,Внески!$E:$E,"&gt;="&amp;DATE($B$1,11,1),Внески!$E:$E,"&lt;"&amp;DATE($B$1,12,1))=0,"",SUMIFS(Внески!$D:$D,Внески!$B:$B,$A322,Внески!$E:$E,"&gt;="&amp;DATE($B$1,11,1),Внески!$E:$E,"&lt;"&amp;DATE($B$1,12,1))))</f>
        <v/>
      </c>
      <c r="O322">
        <f>IF($A322="","",IF(SUMIFS(Внески!$D:$D,Внески!$B:$B,$A322,Внески!$E:$E,"&gt;="&amp;DATE($B$1,12,1),Внески!$E:$E,"&lt;"&amp;DATE($B$1,13,1))=0,"",SUMIFS(Внески!$D:$D,Внески!$B:$B,$A322,Внески!$E:$E,"&gt;="&amp;DATE($B$1,12,1),Внески!$E:$E,"&lt;"&amp;DATE($B$1,13,1))))</f>
        <v/>
      </c>
      <c r="P322">
        <f>IF(A322="","",SUM(D322:O322))</f>
        <v/>
      </c>
    </row>
    <row r="323">
      <c r="A323">
        <f>IF(Члени!A321="","",Члени!A321)</f>
        <v/>
      </c>
      <c r="B323">
        <f>IF(A323="","",Члени!B321&amp;" "&amp;Члени!C321)</f>
        <v/>
      </c>
      <c r="C323">
        <f>IF(A323="","",Члени!H321)</f>
        <v/>
      </c>
      <c r="D323">
        <f>IF($A323="","",IF(SUMIFS(Внески!$D:$D,Внески!$B:$B,$A323,Внески!$E:$E,"&gt;="&amp;DATE($B$1,1,1),Внески!$E:$E,"&lt;"&amp;DATE($B$1,2,1))=0,"",SUMIFS(Внески!$D:$D,Внески!$B:$B,$A323,Внески!$E:$E,"&gt;="&amp;DATE($B$1,1,1),Внески!$E:$E,"&lt;"&amp;DATE($B$1,2,1))))</f>
        <v/>
      </c>
      <c r="E323">
        <f>IF($A323="","",IF(SUMIFS(Внески!$D:$D,Внески!$B:$B,$A323,Внески!$E:$E,"&gt;="&amp;DATE($B$1,2,1),Внески!$E:$E,"&lt;"&amp;DATE($B$1,3,1))=0,"",SUMIFS(Внески!$D:$D,Внески!$B:$B,$A323,Внески!$E:$E,"&gt;="&amp;DATE($B$1,2,1),Внески!$E:$E,"&lt;"&amp;DATE($B$1,3,1))))</f>
        <v/>
      </c>
      <c r="F323">
        <f>IF($A323="","",IF(SUMIFS(Внески!$D:$D,Внески!$B:$B,$A323,Внески!$E:$E,"&gt;="&amp;DATE($B$1,3,1),Внески!$E:$E,"&lt;"&amp;DATE($B$1,4,1))=0,"",SUMIFS(Внески!$D:$D,Внески!$B:$B,$A323,Внески!$E:$E,"&gt;="&amp;DATE($B$1,3,1),Внески!$E:$E,"&lt;"&amp;DATE($B$1,4,1))))</f>
        <v/>
      </c>
      <c r="G323">
        <f>IF($A323="","",IF(SUMIFS(Внески!$D:$D,Внески!$B:$B,$A323,Внески!$E:$E,"&gt;="&amp;DATE($B$1,4,1),Внески!$E:$E,"&lt;"&amp;DATE($B$1,5,1))=0,"",SUMIFS(Внески!$D:$D,Внески!$B:$B,$A323,Внески!$E:$E,"&gt;="&amp;DATE($B$1,4,1),Внески!$E:$E,"&lt;"&amp;DATE($B$1,5,1))))</f>
        <v/>
      </c>
      <c r="H323">
        <f>IF($A323="","",IF(SUMIFS(Внески!$D:$D,Внески!$B:$B,$A323,Внески!$E:$E,"&gt;="&amp;DATE($B$1,5,1),Внески!$E:$E,"&lt;"&amp;DATE($B$1,6,1))=0,"",SUMIFS(Внески!$D:$D,Внески!$B:$B,$A323,Внески!$E:$E,"&gt;="&amp;DATE($B$1,5,1),Внески!$E:$E,"&lt;"&amp;DATE($B$1,6,1))))</f>
        <v/>
      </c>
      <c r="I323">
        <f>IF($A323="","",IF(SUMIFS(Внески!$D:$D,Внески!$B:$B,$A323,Внески!$E:$E,"&gt;="&amp;DATE($B$1,6,1),Внески!$E:$E,"&lt;"&amp;DATE($B$1,7,1))=0,"",SUMIFS(Внески!$D:$D,Внески!$B:$B,$A323,Внески!$E:$E,"&gt;="&amp;DATE($B$1,6,1),Внески!$E:$E,"&lt;"&amp;DATE($B$1,7,1))))</f>
        <v/>
      </c>
      <c r="J323">
        <f>IF($A323="","",IF(SUMIFS(Внески!$D:$D,Внески!$B:$B,$A323,Внески!$E:$E,"&gt;="&amp;DATE($B$1,7,1),Внески!$E:$E,"&lt;"&amp;DATE($B$1,8,1))=0,"",SUMIFS(Внески!$D:$D,Внески!$B:$B,$A323,Внески!$E:$E,"&gt;="&amp;DATE($B$1,7,1),Внески!$E:$E,"&lt;"&amp;DATE($B$1,8,1))))</f>
        <v/>
      </c>
      <c r="K323">
        <f>IF($A323="","",IF(SUMIFS(Внески!$D:$D,Внески!$B:$B,$A323,Внески!$E:$E,"&gt;="&amp;DATE($B$1,8,1),Внески!$E:$E,"&lt;"&amp;DATE($B$1,9,1))=0,"",SUMIFS(Внески!$D:$D,Внески!$B:$B,$A323,Внески!$E:$E,"&gt;="&amp;DATE($B$1,8,1),Внески!$E:$E,"&lt;"&amp;DATE($B$1,9,1))))</f>
        <v/>
      </c>
      <c r="L323">
        <f>IF($A323="","",IF(SUMIFS(Внески!$D:$D,Внески!$B:$B,$A323,Внески!$E:$E,"&gt;="&amp;DATE($B$1,9,1),Внески!$E:$E,"&lt;"&amp;DATE($B$1,10,1))=0,"",SUMIFS(Внески!$D:$D,Внески!$B:$B,$A323,Внески!$E:$E,"&gt;="&amp;DATE($B$1,9,1),Внески!$E:$E,"&lt;"&amp;DATE($B$1,10,1))))</f>
        <v/>
      </c>
      <c r="M323">
        <f>IF($A323="","",IF(SUMIFS(Внески!$D:$D,Внески!$B:$B,$A323,Внески!$E:$E,"&gt;="&amp;DATE($B$1,10,1),Внески!$E:$E,"&lt;"&amp;DATE($B$1,11,1))=0,"",SUMIFS(Внески!$D:$D,Внески!$B:$B,$A323,Внески!$E:$E,"&gt;="&amp;DATE($B$1,10,1),Внески!$E:$E,"&lt;"&amp;DATE($B$1,11,1))))</f>
        <v/>
      </c>
      <c r="N323">
        <f>IF($A323="","",IF(SUMIFS(Внески!$D:$D,Внески!$B:$B,$A323,Внески!$E:$E,"&gt;="&amp;DATE($B$1,11,1),Внески!$E:$E,"&lt;"&amp;DATE($B$1,12,1))=0,"",SUMIFS(Внески!$D:$D,Внески!$B:$B,$A323,Внески!$E:$E,"&gt;="&amp;DATE($B$1,11,1),Внески!$E:$E,"&lt;"&amp;DATE($B$1,12,1))))</f>
        <v/>
      </c>
      <c r="O323">
        <f>IF($A323="","",IF(SUMIFS(Внески!$D:$D,Внески!$B:$B,$A323,Внески!$E:$E,"&gt;="&amp;DATE($B$1,12,1),Внески!$E:$E,"&lt;"&amp;DATE($B$1,13,1))=0,"",SUMIFS(Внески!$D:$D,Внески!$B:$B,$A323,Внески!$E:$E,"&gt;="&amp;DATE($B$1,12,1),Внески!$E:$E,"&lt;"&amp;DATE($B$1,13,1))))</f>
        <v/>
      </c>
      <c r="P323">
        <f>IF(A323="","",SUM(D323:O323))</f>
        <v/>
      </c>
    </row>
    <row r="324">
      <c r="A324">
        <f>IF(Члени!A322="","",Члени!A322)</f>
        <v/>
      </c>
      <c r="B324">
        <f>IF(A324="","",Члени!B322&amp;" "&amp;Члени!C322)</f>
        <v/>
      </c>
      <c r="C324">
        <f>IF(A324="","",Члени!H322)</f>
        <v/>
      </c>
      <c r="D324">
        <f>IF($A324="","",IF(SUMIFS(Внески!$D:$D,Внески!$B:$B,$A324,Внески!$E:$E,"&gt;="&amp;DATE($B$1,1,1),Внески!$E:$E,"&lt;"&amp;DATE($B$1,2,1))=0,"",SUMIFS(Внески!$D:$D,Внески!$B:$B,$A324,Внески!$E:$E,"&gt;="&amp;DATE($B$1,1,1),Внески!$E:$E,"&lt;"&amp;DATE($B$1,2,1))))</f>
        <v/>
      </c>
      <c r="E324">
        <f>IF($A324="","",IF(SUMIFS(Внески!$D:$D,Внески!$B:$B,$A324,Внески!$E:$E,"&gt;="&amp;DATE($B$1,2,1),Внески!$E:$E,"&lt;"&amp;DATE($B$1,3,1))=0,"",SUMIFS(Внески!$D:$D,Внески!$B:$B,$A324,Внески!$E:$E,"&gt;="&amp;DATE($B$1,2,1),Внески!$E:$E,"&lt;"&amp;DATE($B$1,3,1))))</f>
        <v/>
      </c>
      <c r="F324">
        <f>IF($A324="","",IF(SUMIFS(Внески!$D:$D,Внески!$B:$B,$A324,Внески!$E:$E,"&gt;="&amp;DATE($B$1,3,1),Внески!$E:$E,"&lt;"&amp;DATE($B$1,4,1))=0,"",SUMIFS(Внески!$D:$D,Внески!$B:$B,$A324,Внески!$E:$E,"&gt;="&amp;DATE($B$1,3,1),Внески!$E:$E,"&lt;"&amp;DATE($B$1,4,1))))</f>
        <v/>
      </c>
      <c r="G324">
        <f>IF($A324="","",IF(SUMIFS(Внески!$D:$D,Внески!$B:$B,$A324,Внески!$E:$E,"&gt;="&amp;DATE($B$1,4,1),Внески!$E:$E,"&lt;"&amp;DATE($B$1,5,1))=0,"",SUMIFS(Внески!$D:$D,Внески!$B:$B,$A324,Внески!$E:$E,"&gt;="&amp;DATE($B$1,4,1),Внески!$E:$E,"&lt;"&amp;DATE($B$1,5,1))))</f>
        <v/>
      </c>
      <c r="H324">
        <f>IF($A324="","",IF(SUMIFS(Внески!$D:$D,Внески!$B:$B,$A324,Внески!$E:$E,"&gt;="&amp;DATE($B$1,5,1),Внески!$E:$E,"&lt;"&amp;DATE($B$1,6,1))=0,"",SUMIFS(Внески!$D:$D,Внески!$B:$B,$A324,Внески!$E:$E,"&gt;="&amp;DATE($B$1,5,1),Внески!$E:$E,"&lt;"&amp;DATE($B$1,6,1))))</f>
        <v/>
      </c>
      <c r="I324">
        <f>IF($A324="","",IF(SUMIFS(Внески!$D:$D,Внески!$B:$B,$A324,Внески!$E:$E,"&gt;="&amp;DATE($B$1,6,1),Внески!$E:$E,"&lt;"&amp;DATE($B$1,7,1))=0,"",SUMIFS(Внески!$D:$D,Внески!$B:$B,$A324,Внески!$E:$E,"&gt;="&amp;DATE($B$1,6,1),Внески!$E:$E,"&lt;"&amp;DATE($B$1,7,1))))</f>
        <v/>
      </c>
      <c r="J324">
        <f>IF($A324="","",IF(SUMIFS(Внески!$D:$D,Внески!$B:$B,$A324,Внески!$E:$E,"&gt;="&amp;DATE($B$1,7,1),Внески!$E:$E,"&lt;"&amp;DATE($B$1,8,1))=0,"",SUMIFS(Внески!$D:$D,Внески!$B:$B,$A324,Внески!$E:$E,"&gt;="&amp;DATE($B$1,7,1),Внески!$E:$E,"&lt;"&amp;DATE($B$1,8,1))))</f>
        <v/>
      </c>
      <c r="K324">
        <f>IF($A324="","",IF(SUMIFS(Внески!$D:$D,Внески!$B:$B,$A324,Внески!$E:$E,"&gt;="&amp;DATE($B$1,8,1),Внески!$E:$E,"&lt;"&amp;DATE($B$1,9,1))=0,"",SUMIFS(Внески!$D:$D,Внески!$B:$B,$A324,Внески!$E:$E,"&gt;="&amp;DATE($B$1,8,1),Внески!$E:$E,"&lt;"&amp;DATE($B$1,9,1))))</f>
        <v/>
      </c>
      <c r="L324">
        <f>IF($A324="","",IF(SUMIFS(Внески!$D:$D,Внески!$B:$B,$A324,Внески!$E:$E,"&gt;="&amp;DATE($B$1,9,1),Внески!$E:$E,"&lt;"&amp;DATE($B$1,10,1))=0,"",SUMIFS(Внески!$D:$D,Внески!$B:$B,$A324,Внески!$E:$E,"&gt;="&amp;DATE($B$1,9,1),Внески!$E:$E,"&lt;"&amp;DATE($B$1,10,1))))</f>
        <v/>
      </c>
      <c r="M324">
        <f>IF($A324="","",IF(SUMIFS(Внески!$D:$D,Внески!$B:$B,$A324,Внески!$E:$E,"&gt;="&amp;DATE($B$1,10,1),Внески!$E:$E,"&lt;"&amp;DATE($B$1,11,1))=0,"",SUMIFS(Внески!$D:$D,Внески!$B:$B,$A324,Внески!$E:$E,"&gt;="&amp;DATE($B$1,10,1),Внески!$E:$E,"&lt;"&amp;DATE($B$1,11,1))))</f>
        <v/>
      </c>
      <c r="N324">
        <f>IF($A324="","",IF(SUMIFS(Внески!$D:$D,Внески!$B:$B,$A324,Внески!$E:$E,"&gt;="&amp;DATE($B$1,11,1),Внески!$E:$E,"&lt;"&amp;DATE($B$1,12,1))=0,"",SUMIFS(Внески!$D:$D,Внески!$B:$B,$A324,Внески!$E:$E,"&gt;="&amp;DATE($B$1,11,1),Внески!$E:$E,"&lt;"&amp;DATE($B$1,12,1))))</f>
        <v/>
      </c>
      <c r="O324">
        <f>IF($A324="","",IF(SUMIFS(Внески!$D:$D,Внески!$B:$B,$A324,Внески!$E:$E,"&gt;="&amp;DATE($B$1,12,1),Внески!$E:$E,"&lt;"&amp;DATE($B$1,13,1))=0,"",SUMIFS(Внески!$D:$D,Внески!$B:$B,$A324,Внески!$E:$E,"&gt;="&amp;DATE($B$1,12,1),Внески!$E:$E,"&lt;"&amp;DATE($B$1,13,1))))</f>
        <v/>
      </c>
      <c r="P324">
        <f>IF(A324="","",SUM(D324:O324))</f>
        <v/>
      </c>
    </row>
    <row r="325">
      <c r="A325">
        <f>IF(Члени!A323="","",Члени!A323)</f>
        <v/>
      </c>
      <c r="B325">
        <f>IF(A325="","",Члени!B323&amp;" "&amp;Члени!C323)</f>
        <v/>
      </c>
      <c r="C325">
        <f>IF(A325="","",Члени!H323)</f>
        <v/>
      </c>
      <c r="D325">
        <f>IF($A325="","",IF(SUMIFS(Внески!$D:$D,Внески!$B:$B,$A325,Внески!$E:$E,"&gt;="&amp;DATE($B$1,1,1),Внески!$E:$E,"&lt;"&amp;DATE($B$1,2,1))=0,"",SUMIFS(Внески!$D:$D,Внески!$B:$B,$A325,Внески!$E:$E,"&gt;="&amp;DATE($B$1,1,1),Внески!$E:$E,"&lt;"&amp;DATE($B$1,2,1))))</f>
        <v/>
      </c>
      <c r="E325">
        <f>IF($A325="","",IF(SUMIFS(Внески!$D:$D,Внески!$B:$B,$A325,Внески!$E:$E,"&gt;="&amp;DATE($B$1,2,1),Внески!$E:$E,"&lt;"&amp;DATE($B$1,3,1))=0,"",SUMIFS(Внески!$D:$D,Внески!$B:$B,$A325,Внески!$E:$E,"&gt;="&amp;DATE($B$1,2,1),Внески!$E:$E,"&lt;"&amp;DATE($B$1,3,1))))</f>
        <v/>
      </c>
      <c r="F325">
        <f>IF($A325="","",IF(SUMIFS(Внески!$D:$D,Внески!$B:$B,$A325,Внески!$E:$E,"&gt;="&amp;DATE($B$1,3,1),Внески!$E:$E,"&lt;"&amp;DATE($B$1,4,1))=0,"",SUMIFS(Внески!$D:$D,Внески!$B:$B,$A325,Внески!$E:$E,"&gt;="&amp;DATE($B$1,3,1),Внески!$E:$E,"&lt;"&amp;DATE($B$1,4,1))))</f>
        <v/>
      </c>
      <c r="G325">
        <f>IF($A325="","",IF(SUMIFS(Внески!$D:$D,Внески!$B:$B,$A325,Внески!$E:$E,"&gt;="&amp;DATE($B$1,4,1),Внески!$E:$E,"&lt;"&amp;DATE($B$1,5,1))=0,"",SUMIFS(Внески!$D:$D,Внески!$B:$B,$A325,Внески!$E:$E,"&gt;="&amp;DATE($B$1,4,1),Внески!$E:$E,"&lt;"&amp;DATE($B$1,5,1))))</f>
        <v/>
      </c>
      <c r="H325">
        <f>IF($A325="","",IF(SUMIFS(Внески!$D:$D,Внески!$B:$B,$A325,Внески!$E:$E,"&gt;="&amp;DATE($B$1,5,1),Внески!$E:$E,"&lt;"&amp;DATE($B$1,6,1))=0,"",SUMIFS(Внески!$D:$D,Внески!$B:$B,$A325,Внески!$E:$E,"&gt;="&amp;DATE($B$1,5,1),Внески!$E:$E,"&lt;"&amp;DATE($B$1,6,1))))</f>
        <v/>
      </c>
      <c r="I325">
        <f>IF($A325="","",IF(SUMIFS(Внески!$D:$D,Внески!$B:$B,$A325,Внески!$E:$E,"&gt;="&amp;DATE($B$1,6,1),Внески!$E:$E,"&lt;"&amp;DATE($B$1,7,1))=0,"",SUMIFS(Внески!$D:$D,Внески!$B:$B,$A325,Внески!$E:$E,"&gt;="&amp;DATE($B$1,6,1),Внески!$E:$E,"&lt;"&amp;DATE($B$1,7,1))))</f>
        <v/>
      </c>
      <c r="J325">
        <f>IF($A325="","",IF(SUMIFS(Внески!$D:$D,Внески!$B:$B,$A325,Внески!$E:$E,"&gt;="&amp;DATE($B$1,7,1),Внески!$E:$E,"&lt;"&amp;DATE($B$1,8,1))=0,"",SUMIFS(Внески!$D:$D,Внески!$B:$B,$A325,Внески!$E:$E,"&gt;="&amp;DATE($B$1,7,1),Внески!$E:$E,"&lt;"&amp;DATE($B$1,8,1))))</f>
        <v/>
      </c>
      <c r="K325">
        <f>IF($A325="","",IF(SUMIFS(Внески!$D:$D,Внески!$B:$B,$A325,Внески!$E:$E,"&gt;="&amp;DATE($B$1,8,1),Внески!$E:$E,"&lt;"&amp;DATE($B$1,9,1))=0,"",SUMIFS(Внески!$D:$D,Внески!$B:$B,$A325,Внески!$E:$E,"&gt;="&amp;DATE($B$1,8,1),Внески!$E:$E,"&lt;"&amp;DATE($B$1,9,1))))</f>
        <v/>
      </c>
      <c r="L325">
        <f>IF($A325="","",IF(SUMIFS(Внески!$D:$D,Внески!$B:$B,$A325,Внески!$E:$E,"&gt;="&amp;DATE($B$1,9,1),Внески!$E:$E,"&lt;"&amp;DATE($B$1,10,1))=0,"",SUMIFS(Внески!$D:$D,Внески!$B:$B,$A325,Внески!$E:$E,"&gt;="&amp;DATE($B$1,9,1),Внески!$E:$E,"&lt;"&amp;DATE($B$1,10,1))))</f>
        <v/>
      </c>
      <c r="M325">
        <f>IF($A325="","",IF(SUMIFS(Внески!$D:$D,Внески!$B:$B,$A325,Внески!$E:$E,"&gt;="&amp;DATE($B$1,10,1),Внески!$E:$E,"&lt;"&amp;DATE($B$1,11,1))=0,"",SUMIFS(Внески!$D:$D,Внески!$B:$B,$A325,Внески!$E:$E,"&gt;="&amp;DATE($B$1,10,1),Внески!$E:$E,"&lt;"&amp;DATE($B$1,11,1))))</f>
        <v/>
      </c>
      <c r="N325">
        <f>IF($A325="","",IF(SUMIFS(Внески!$D:$D,Внески!$B:$B,$A325,Внески!$E:$E,"&gt;="&amp;DATE($B$1,11,1),Внески!$E:$E,"&lt;"&amp;DATE($B$1,12,1))=0,"",SUMIFS(Внески!$D:$D,Внески!$B:$B,$A325,Внески!$E:$E,"&gt;="&amp;DATE($B$1,11,1),Внески!$E:$E,"&lt;"&amp;DATE($B$1,12,1))))</f>
        <v/>
      </c>
      <c r="O325">
        <f>IF($A325="","",IF(SUMIFS(Внески!$D:$D,Внески!$B:$B,$A325,Внески!$E:$E,"&gt;="&amp;DATE($B$1,12,1),Внески!$E:$E,"&lt;"&amp;DATE($B$1,13,1))=0,"",SUMIFS(Внески!$D:$D,Внески!$B:$B,$A325,Внески!$E:$E,"&gt;="&amp;DATE($B$1,12,1),Внески!$E:$E,"&lt;"&amp;DATE($B$1,13,1))))</f>
        <v/>
      </c>
      <c r="P325">
        <f>IF(A325="","",SUM(D325:O325))</f>
        <v/>
      </c>
    </row>
    <row r="326">
      <c r="A326">
        <f>IF(Члени!A324="","",Члени!A324)</f>
        <v/>
      </c>
      <c r="B326">
        <f>IF(A326="","",Члени!B324&amp;" "&amp;Члени!C324)</f>
        <v/>
      </c>
      <c r="C326">
        <f>IF(A326="","",Члени!H324)</f>
        <v/>
      </c>
      <c r="D326">
        <f>IF($A326="","",IF(SUMIFS(Внески!$D:$D,Внески!$B:$B,$A326,Внески!$E:$E,"&gt;="&amp;DATE($B$1,1,1),Внески!$E:$E,"&lt;"&amp;DATE($B$1,2,1))=0,"",SUMIFS(Внески!$D:$D,Внески!$B:$B,$A326,Внески!$E:$E,"&gt;="&amp;DATE($B$1,1,1),Внески!$E:$E,"&lt;"&amp;DATE($B$1,2,1))))</f>
        <v/>
      </c>
      <c r="E326">
        <f>IF($A326="","",IF(SUMIFS(Внески!$D:$D,Внески!$B:$B,$A326,Внески!$E:$E,"&gt;="&amp;DATE($B$1,2,1),Внески!$E:$E,"&lt;"&amp;DATE($B$1,3,1))=0,"",SUMIFS(Внески!$D:$D,Внески!$B:$B,$A326,Внески!$E:$E,"&gt;="&amp;DATE($B$1,2,1),Внески!$E:$E,"&lt;"&amp;DATE($B$1,3,1))))</f>
        <v/>
      </c>
      <c r="F326">
        <f>IF($A326="","",IF(SUMIFS(Внески!$D:$D,Внески!$B:$B,$A326,Внески!$E:$E,"&gt;="&amp;DATE($B$1,3,1),Внески!$E:$E,"&lt;"&amp;DATE($B$1,4,1))=0,"",SUMIFS(Внески!$D:$D,Внески!$B:$B,$A326,Внески!$E:$E,"&gt;="&amp;DATE($B$1,3,1),Внески!$E:$E,"&lt;"&amp;DATE($B$1,4,1))))</f>
        <v/>
      </c>
      <c r="G326">
        <f>IF($A326="","",IF(SUMIFS(Внески!$D:$D,Внески!$B:$B,$A326,Внески!$E:$E,"&gt;="&amp;DATE($B$1,4,1),Внески!$E:$E,"&lt;"&amp;DATE($B$1,5,1))=0,"",SUMIFS(Внески!$D:$D,Внески!$B:$B,$A326,Внески!$E:$E,"&gt;="&amp;DATE($B$1,4,1),Внески!$E:$E,"&lt;"&amp;DATE($B$1,5,1))))</f>
        <v/>
      </c>
      <c r="H326">
        <f>IF($A326="","",IF(SUMIFS(Внески!$D:$D,Внески!$B:$B,$A326,Внески!$E:$E,"&gt;="&amp;DATE($B$1,5,1),Внески!$E:$E,"&lt;"&amp;DATE($B$1,6,1))=0,"",SUMIFS(Внески!$D:$D,Внески!$B:$B,$A326,Внески!$E:$E,"&gt;="&amp;DATE($B$1,5,1),Внески!$E:$E,"&lt;"&amp;DATE($B$1,6,1))))</f>
        <v/>
      </c>
      <c r="I326">
        <f>IF($A326="","",IF(SUMIFS(Внески!$D:$D,Внески!$B:$B,$A326,Внески!$E:$E,"&gt;="&amp;DATE($B$1,6,1),Внески!$E:$E,"&lt;"&amp;DATE($B$1,7,1))=0,"",SUMIFS(Внески!$D:$D,Внески!$B:$B,$A326,Внески!$E:$E,"&gt;="&amp;DATE($B$1,6,1),Внески!$E:$E,"&lt;"&amp;DATE($B$1,7,1))))</f>
        <v/>
      </c>
      <c r="J326">
        <f>IF($A326="","",IF(SUMIFS(Внески!$D:$D,Внески!$B:$B,$A326,Внески!$E:$E,"&gt;="&amp;DATE($B$1,7,1),Внески!$E:$E,"&lt;"&amp;DATE($B$1,8,1))=0,"",SUMIFS(Внески!$D:$D,Внески!$B:$B,$A326,Внески!$E:$E,"&gt;="&amp;DATE($B$1,7,1),Внески!$E:$E,"&lt;"&amp;DATE($B$1,8,1))))</f>
        <v/>
      </c>
      <c r="K326">
        <f>IF($A326="","",IF(SUMIFS(Внески!$D:$D,Внески!$B:$B,$A326,Внески!$E:$E,"&gt;="&amp;DATE($B$1,8,1),Внески!$E:$E,"&lt;"&amp;DATE($B$1,9,1))=0,"",SUMIFS(Внески!$D:$D,Внески!$B:$B,$A326,Внески!$E:$E,"&gt;="&amp;DATE($B$1,8,1),Внески!$E:$E,"&lt;"&amp;DATE($B$1,9,1))))</f>
        <v/>
      </c>
      <c r="L326">
        <f>IF($A326="","",IF(SUMIFS(Внески!$D:$D,Внески!$B:$B,$A326,Внески!$E:$E,"&gt;="&amp;DATE($B$1,9,1),Внески!$E:$E,"&lt;"&amp;DATE($B$1,10,1))=0,"",SUMIFS(Внески!$D:$D,Внески!$B:$B,$A326,Внески!$E:$E,"&gt;="&amp;DATE($B$1,9,1),Внески!$E:$E,"&lt;"&amp;DATE($B$1,10,1))))</f>
        <v/>
      </c>
      <c r="M326">
        <f>IF($A326="","",IF(SUMIFS(Внески!$D:$D,Внески!$B:$B,$A326,Внески!$E:$E,"&gt;="&amp;DATE($B$1,10,1),Внески!$E:$E,"&lt;"&amp;DATE($B$1,11,1))=0,"",SUMIFS(Внески!$D:$D,Внески!$B:$B,$A326,Внески!$E:$E,"&gt;="&amp;DATE($B$1,10,1),Внески!$E:$E,"&lt;"&amp;DATE($B$1,11,1))))</f>
        <v/>
      </c>
      <c r="N326">
        <f>IF($A326="","",IF(SUMIFS(Внески!$D:$D,Внески!$B:$B,$A326,Внески!$E:$E,"&gt;="&amp;DATE($B$1,11,1),Внески!$E:$E,"&lt;"&amp;DATE($B$1,12,1))=0,"",SUMIFS(Внески!$D:$D,Внески!$B:$B,$A326,Внески!$E:$E,"&gt;="&amp;DATE($B$1,11,1),Внески!$E:$E,"&lt;"&amp;DATE($B$1,12,1))))</f>
        <v/>
      </c>
      <c r="O326">
        <f>IF($A326="","",IF(SUMIFS(Внески!$D:$D,Внески!$B:$B,$A326,Внески!$E:$E,"&gt;="&amp;DATE($B$1,12,1),Внески!$E:$E,"&lt;"&amp;DATE($B$1,13,1))=0,"",SUMIFS(Внески!$D:$D,Внески!$B:$B,$A326,Внески!$E:$E,"&gt;="&amp;DATE($B$1,12,1),Внески!$E:$E,"&lt;"&amp;DATE($B$1,13,1))))</f>
        <v/>
      </c>
      <c r="P326">
        <f>IF(A326="","",SUM(D326:O326))</f>
        <v/>
      </c>
    </row>
    <row r="327">
      <c r="A327">
        <f>IF(Члени!A325="","",Члени!A325)</f>
        <v/>
      </c>
      <c r="B327">
        <f>IF(A327="","",Члени!B325&amp;" "&amp;Члени!C325)</f>
        <v/>
      </c>
      <c r="C327">
        <f>IF(A327="","",Члени!H325)</f>
        <v/>
      </c>
      <c r="D327">
        <f>IF($A327="","",IF(SUMIFS(Внески!$D:$D,Внески!$B:$B,$A327,Внески!$E:$E,"&gt;="&amp;DATE($B$1,1,1),Внески!$E:$E,"&lt;"&amp;DATE($B$1,2,1))=0,"",SUMIFS(Внески!$D:$D,Внески!$B:$B,$A327,Внески!$E:$E,"&gt;="&amp;DATE($B$1,1,1),Внески!$E:$E,"&lt;"&amp;DATE($B$1,2,1))))</f>
        <v/>
      </c>
      <c r="E327">
        <f>IF($A327="","",IF(SUMIFS(Внески!$D:$D,Внески!$B:$B,$A327,Внески!$E:$E,"&gt;="&amp;DATE($B$1,2,1),Внески!$E:$E,"&lt;"&amp;DATE($B$1,3,1))=0,"",SUMIFS(Внески!$D:$D,Внески!$B:$B,$A327,Внески!$E:$E,"&gt;="&amp;DATE($B$1,2,1),Внески!$E:$E,"&lt;"&amp;DATE($B$1,3,1))))</f>
        <v/>
      </c>
      <c r="F327">
        <f>IF($A327="","",IF(SUMIFS(Внески!$D:$D,Внески!$B:$B,$A327,Внески!$E:$E,"&gt;="&amp;DATE($B$1,3,1),Внески!$E:$E,"&lt;"&amp;DATE($B$1,4,1))=0,"",SUMIFS(Внески!$D:$D,Внески!$B:$B,$A327,Внески!$E:$E,"&gt;="&amp;DATE($B$1,3,1),Внески!$E:$E,"&lt;"&amp;DATE($B$1,4,1))))</f>
        <v/>
      </c>
      <c r="G327">
        <f>IF($A327="","",IF(SUMIFS(Внески!$D:$D,Внески!$B:$B,$A327,Внески!$E:$E,"&gt;="&amp;DATE($B$1,4,1),Внески!$E:$E,"&lt;"&amp;DATE($B$1,5,1))=0,"",SUMIFS(Внески!$D:$D,Внески!$B:$B,$A327,Внески!$E:$E,"&gt;="&amp;DATE($B$1,4,1),Внески!$E:$E,"&lt;"&amp;DATE($B$1,5,1))))</f>
        <v/>
      </c>
      <c r="H327">
        <f>IF($A327="","",IF(SUMIFS(Внески!$D:$D,Внески!$B:$B,$A327,Внески!$E:$E,"&gt;="&amp;DATE($B$1,5,1),Внески!$E:$E,"&lt;"&amp;DATE($B$1,6,1))=0,"",SUMIFS(Внески!$D:$D,Внески!$B:$B,$A327,Внески!$E:$E,"&gt;="&amp;DATE($B$1,5,1),Внески!$E:$E,"&lt;"&amp;DATE($B$1,6,1))))</f>
        <v/>
      </c>
      <c r="I327">
        <f>IF($A327="","",IF(SUMIFS(Внески!$D:$D,Внески!$B:$B,$A327,Внески!$E:$E,"&gt;="&amp;DATE($B$1,6,1),Внески!$E:$E,"&lt;"&amp;DATE($B$1,7,1))=0,"",SUMIFS(Внески!$D:$D,Внески!$B:$B,$A327,Внески!$E:$E,"&gt;="&amp;DATE($B$1,6,1),Внески!$E:$E,"&lt;"&amp;DATE($B$1,7,1))))</f>
        <v/>
      </c>
      <c r="J327">
        <f>IF($A327="","",IF(SUMIFS(Внески!$D:$D,Внески!$B:$B,$A327,Внески!$E:$E,"&gt;="&amp;DATE($B$1,7,1),Внески!$E:$E,"&lt;"&amp;DATE($B$1,8,1))=0,"",SUMIFS(Внески!$D:$D,Внески!$B:$B,$A327,Внески!$E:$E,"&gt;="&amp;DATE($B$1,7,1),Внески!$E:$E,"&lt;"&amp;DATE($B$1,8,1))))</f>
        <v/>
      </c>
      <c r="K327">
        <f>IF($A327="","",IF(SUMIFS(Внески!$D:$D,Внески!$B:$B,$A327,Внески!$E:$E,"&gt;="&amp;DATE($B$1,8,1),Внески!$E:$E,"&lt;"&amp;DATE($B$1,9,1))=0,"",SUMIFS(Внески!$D:$D,Внески!$B:$B,$A327,Внески!$E:$E,"&gt;="&amp;DATE($B$1,8,1),Внески!$E:$E,"&lt;"&amp;DATE($B$1,9,1))))</f>
        <v/>
      </c>
      <c r="L327">
        <f>IF($A327="","",IF(SUMIFS(Внески!$D:$D,Внески!$B:$B,$A327,Внески!$E:$E,"&gt;="&amp;DATE($B$1,9,1),Внески!$E:$E,"&lt;"&amp;DATE($B$1,10,1))=0,"",SUMIFS(Внески!$D:$D,Внески!$B:$B,$A327,Внески!$E:$E,"&gt;="&amp;DATE($B$1,9,1),Внески!$E:$E,"&lt;"&amp;DATE($B$1,10,1))))</f>
        <v/>
      </c>
      <c r="M327">
        <f>IF($A327="","",IF(SUMIFS(Внески!$D:$D,Внески!$B:$B,$A327,Внески!$E:$E,"&gt;="&amp;DATE($B$1,10,1),Внески!$E:$E,"&lt;"&amp;DATE($B$1,11,1))=0,"",SUMIFS(Внески!$D:$D,Внески!$B:$B,$A327,Внески!$E:$E,"&gt;="&amp;DATE($B$1,10,1),Внески!$E:$E,"&lt;"&amp;DATE($B$1,11,1))))</f>
        <v/>
      </c>
      <c r="N327">
        <f>IF($A327="","",IF(SUMIFS(Внески!$D:$D,Внески!$B:$B,$A327,Внески!$E:$E,"&gt;="&amp;DATE($B$1,11,1),Внески!$E:$E,"&lt;"&amp;DATE($B$1,12,1))=0,"",SUMIFS(Внески!$D:$D,Внески!$B:$B,$A327,Внески!$E:$E,"&gt;="&amp;DATE($B$1,11,1),Внески!$E:$E,"&lt;"&amp;DATE($B$1,12,1))))</f>
        <v/>
      </c>
      <c r="O327">
        <f>IF($A327="","",IF(SUMIFS(Внески!$D:$D,Внески!$B:$B,$A327,Внески!$E:$E,"&gt;="&amp;DATE($B$1,12,1),Внески!$E:$E,"&lt;"&amp;DATE($B$1,13,1))=0,"",SUMIFS(Внески!$D:$D,Внески!$B:$B,$A327,Внески!$E:$E,"&gt;="&amp;DATE($B$1,12,1),Внески!$E:$E,"&lt;"&amp;DATE($B$1,13,1))))</f>
        <v/>
      </c>
      <c r="P327">
        <f>IF(A327="","",SUM(D327:O327))</f>
        <v/>
      </c>
    </row>
    <row r="328">
      <c r="A328">
        <f>IF(Члени!A326="","",Члени!A326)</f>
        <v/>
      </c>
      <c r="B328">
        <f>IF(A328="","",Члени!B326&amp;" "&amp;Члени!C326)</f>
        <v/>
      </c>
      <c r="C328">
        <f>IF(A328="","",Члени!H326)</f>
        <v/>
      </c>
      <c r="D328">
        <f>IF($A328="","",IF(SUMIFS(Внески!$D:$D,Внески!$B:$B,$A328,Внески!$E:$E,"&gt;="&amp;DATE($B$1,1,1),Внески!$E:$E,"&lt;"&amp;DATE($B$1,2,1))=0,"",SUMIFS(Внески!$D:$D,Внески!$B:$B,$A328,Внески!$E:$E,"&gt;="&amp;DATE($B$1,1,1),Внески!$E:$E,"&lt;"&amp;DATE($B$1,2,1))))</f>
        <v/>
      </c>
      <c r="E328">
        <f>IF($A328="","",IF(SUMIFS(Внески!$D:$D,Внески!$B:$B,$A328,Внески!$E:$E,"&gt;="&amp;DATE($B$1,2,1),Внески!$E:$E,"&lt;"&amp;DATE($B$1,3,1))=0,"",SUMIFS(Внески!$D:$D,Внески!$B:$B,$A328,Внески!$E:$E,"&gt;="&amp;DATE($B$1,2,1),Внески!$E:$E,"&lt;"&amp;DATE($B$1,3,1))))</f>
        <v/>
      </c>
      <c r="F328">
        <f>IF($A328="","",IF(SUMIFS(Внески!$D:$D,Внески!$B:$B,$A328,Внески!$E:$E,"&gt;="&amp;DATE($B$1,3,1),Внески!$E:$E,"&lt;"&amp;DATE($B$1,4,1))=0,"",SUMIFS(Внески!$D:$D,Внески!$B:$B,$A328,Внески!$E:$E,"&gt;="&amp;DATE($B$1,3,1),Внески!$E:$E,"&lt;"&amp;DATE($B$1,4,1))))</f>
        <v/>
      </c>
      <c r="G328">
        <f>IF($A328="","",IF(SUMIFS(Внески!$D:$D,Внески!$B:$B,$A328,Внески!$E:$E,"&gt;="&amp;DATE($B$1,4,1),Внески!$E:$E,"&lt;"&amp;DATE($B$1,5,1))=0,"",SUMIFS(Внески!$D:$D,Внески!$B:$B,$A328,Внески!$E:$E,"&gt;="&amp;DATE($B$1,4,1),Внески!$E:$E,"&lt;"&amp;DATE($B$1,5,1))))</f>
        <v/>
      </c>
      <c r="H328">
        <f>IF($A328="","",IF(SUMIFS(Внески!$D:$D,Внески!$B:$B,$A328,Внески!$E:$E,"&gt;="&amp;DATE($B$1,5,1),Внески!$E:$E,"&lt;"&amp;DATE($B$1,6,1))=0,"",SUMIFS(Внески!$D:$D,Внески!$B:$B,$A328,Внески!$E:$E,"&gt;="&amp;DATE($B$1,5,1),Внески!$E:$E,"&lt;"&amp;DATE($B$1,6,1))))</f>
        <v/>
      </c>
      <c r="I328">
        <f>IF($A328="","",IF(SUMIFS(Внески!$D:$D,Внески!$B:$B,$A328,Внески!$E:$E,"&gt;="&amp;DATE($B$1,6,1),Внески!$E:$E,"&lt;"&amp;DATE($B$1,7,1))=0,"",SUMIFS(Внески!$D:$D,Внески!$B:$B,$A328,Внески!$E:$E,"&gt;="&amp;DATE($B$1,6,1),Внески!$E:$E,"&lt;"&amp;DATE($B$1,7,1))))</f>
        <v/>
      </c>
      <c r="J328">
        <f>IF($A328="","",IF(SUMIFS(Внески!$D:$D,Внески!$B:$B,$A328,Внески!$E:$E,"&gt;="&amp;DATE($B$1,7,1),Внески!$E:$E,"&lt;"&amp;DATE($B$1,8,1))=0,"",SUMIFS(Внески!$D:$D,Внески!$B:$B,$A328,Внески!$E:$E,"&gt;="&amp;DATE($B$1,7,1),Внески!$E:$E,"&lt;"&amp;DATE($B$1,8,1))))</f>
        <v/>
      </c>
      <c r="K328">
        <f>IF($A328="","",IF(SUMIFS(Внески!$D:$D,Внески!$B:$B,$A328,Внески!$E:$E,"&gt;="&amp;DATE($B$1,8,1),Внески!$E:$E,"&lt;"&amp;DATE($B$1,9,1))=0,"",SUMIFS(Внески!$D:$D,Внески!$B:$B,$A328,Внески!$E:$E,"&gt;="&amp;DATE($B$1,8,1),Внески!$E:$E,"&lt;"&amp;DATE($B$1,9,1))))</f>
        <v/>
      </c>
      <c r="L328">
        <f>IF($A328="","",IF(SUMIFS(Внески!$D:$D,Внески!$B:$B,$A328,Внески!$E:$E,"&gt;="&amp;DATE($B$1,9,1),Внески!$E:$E,"&lt;"&amp;DATE($B$1,10,1))=0,"",SUMIFS(Внески!$D:$D,Внески!$B:$B,$A328,Внески!$E:$E,"&gt;="&amp;DATE($B$1,9,1),Внески!$E:$E,"&lt;"&amp;DATE($B$1,10,1))))</f>
        <v/>
      </c>
      <c r="M328">
        <f>IF($A328="","",IF(SUMIFS(Внески!$D:$D,Внески!$B:$B,$A328,Внески!$E:$E,"&gt;="&amp;DATE($B$1,10,1),Внески!$E:$E,"&lt;"&amp;DATE($B$1,11,1))=0,"",SUMIFS(Внески!$D:$D,Внески!$B:$B,$A328,Внески!$E:$E,"&gt;="&amp;DATE($B$1,10,1),Внески!$E:$E,"&lt;"&amp;DATE($B$1,11,1))))</f>
        <v/>
      </c>
      <c r="N328">
        <f>IF($A328="","",IF(SUMIFS(Внески!$D:$D,Внески!$B:$B,$A328,Внески!$E:$E,"&gt;="&amp;DATE($B$1,11,1),Внески!$E:$E,"&lt;"&amp;DATE($B$1,12,1))=0,"",SUMIFS(Внески!$D:$D,Внески!$B:$B,$A328,Внески!$E:$E,"&gt;="&amp;DATE($B$1,11,1),Внески!$E:$E,"&lt;"&amp;DATE($B$1,12,1))))</f>
        <v/>
      </c>
      <c r="O328">
        <f>IF($A328="","",IF(SUMIFS(Внески!$D:$D,Внески!$B:$B,$A328,Внески!$E:$E,"&gt;="&amp;DATE($B$1,12,1),Внески!$E:$E,"&lt;"&amp;DATE($B$1,13,1))=0,"",SUMIFS(Внески!$D:$D,Внески!$B:$B,$A328,Внески!$E:$E,"&gt;="&amp;DATE($B$1,12,1),Внески!$E:$E,"&lt;"&amp;DATE($B$1,13,1))))</f>
        <v/>
      </c>
      <c r="P328">
        <f>IF(A328="","",SUM(D328:O328))</f>
        <v/>
      </c>
    </row>
    <row r="329">
      <c r="A329">
        <f>IF(Члени!A327="","",Члени!A327)</f>
        <v/>
      </c>
      <c r="B329">
        <f>IF(A329="","",Члени!B327&amp;" "&amp;Члени!C327)</f>
        <v/>
      </c>
      <c r="C329">
        <f>IF(A329="","",Члени!H327)</f>
        <v/>
      </c>
      <c r="D329">
        <f>IF($A329="","",IF(SUMIFS(Внески!$D:$D,Внески!$B:$B,$A329,Внески!$E:$E,"&gt;="&amp;DATE($B$1,1,1),Внески!$E:$E,"&lt;"&amp;DATE($B$1,2,1))=0,"",SUMIFS(Внески!$D:$D,Внески!$B:$B,$A329,Внески!$E:$E,"&gt;="&amp;DATE($B$1,1,1),Внески!$E:$E,"&lt;"&amp;DATE($B$1,2,1))))</f>
        <v/>
      </c>
      <c r="E329">
        <f>IF($A329="","",IF(SUMIFS(Внески!$D:$D,Внески!$B:$B,$A329,Внески!$E:$E,"&gt;="&amp;DATE($B$1,2,1),Внески!$E:$E,"&lt;"&amp;DATE($B$1,3,1))=0,"",SUMIFS(Внески!$D:$D,Внески!$B:$B,$A329,Внески!$E:$E,"&gt;="&amp;DATE($B$1,2,1),Внески!$E:$E,"&lt;"&amp;DATE($B$1,3,1))))</f>
        <v/>
      </c>
      <c r="F329">
        <f>IF($A329="","",IF(SUMIFS(Внески!$D:$D,Внески!$B:$B,$A329,Внески!$E:$E,"&gt;="&amp;DATE($B$1,3,1),Внески!$E:$E,"&lt;"&amp;DATE($B$1,4,1))=0,"",SUMIFS(Внески!$D:$D,Внески!$B:$B,$A329,Внески!$E:$E,"&gt;="&amp;DATE($B$1,3,1),Внески!$E:$E,"&lt;"&amp;DATE($B$1,4,1))))</f>
        <v/>
      </c>
      <c r="G329">
        <f>IF($A329="","",IF(SUMIFS(Внески!$D:$D,Внески!$B:$B,$A329,Внески!$E:$E,"&gt;="&amp;DATE($B$1,4,1),Внески!$E:$E,"&lt;"&amp;DATE($B$1,5,1))=0,"",SUMIFS(Внески!$D:$D,Внески!$B:$B,$A329,Внески!$E:$E,"&gt;="&amp;DATE($B$1,4,1),Внески!$E:$E,"&lt;"&amp;DATE($B$1,5,1))))</f>
        <v/>
      </c>
      <c r="H329">
        <f>IF($A329="","",IF(SUMIFS(Внески!$D:$D,Внески!$B:$B,$A329,Внески!$E:$E,"&gt;="&amp;DATE($B$1,5,1),Внески!$E:$E,"&lt;"&amp;DATE($B$1,6,1))=0,"",SUMIFS(Внески!$D:$D,Внески!$B:$B,$A329,Внески!$E:$E,"&gt;="&amp;DATE($B$1,5,1),Внески!$E:$E,"&lt;"&amp;DATE($B$1,6,1))))</f>
        <v/>
      </c>
      <c r="I329">
        <f>IF($A329="","",IF(SUMIFS(Внески!$D:$D,Внески!$B:$B,$A329,Внески!$E:$E,"&gt;="&amp;DATE($B$1,6,1),Внески!$E:$E,"&lt;"&amp;DATE($B$1,7,1))=0,"",SUMIFS(Внески!$D:$D,Внески!$B:$B,$A329,Внески!$E:$E,"&gt;="&amp;DATE($B$1,6,1),Внески!$E:$E,"&lt;"&amp;DATE($B$1,7,1))))</f>
        <v/>
      </c>
      <c r="J329">
        <f>IF($A329="","",IF(SUMIFS(Внески!$D:$D,Внески!$B:$B,$A329,Внески!$E:$E,"&gt;="&amp;DATE($B$1,7,1),Внески!$E:$E,"&lt;"&amp;DATE($B$1,8,1))=0,"",SUMIFS(Внески!$D:$D,Внески!$B:$B,$A329,Внески!$E:$E,"&gt;="&amp;DATE($B$1,7,1),Внески!$E:$E,"&lt;"&amp;DATE($B$1,8,1))))</f>
        <v/>
      </c>
      <c r="K329">
        <f>IF($A329="","",IF(SUMIFS(Внески!$D:$D,Внески!$B:$B,$A329,Внески!$E:$E,"&gt;="&amp;DATE($B$1,8,1),Внески!$E:$E,"&lt;"&amp;DATE($B$1,9,1))=0,"",SUMIFS(Внески!$D:$D,Внески!$B:$B,$A329,Внески!$E:$E,"&gt;="&amp;DATE($B$1,8,1),Внески!$E:$E,"&lt;"&amp;DATE($B$1,9,1))))</f>
        <v/>
      </c>
      <c r="L329">
        <f>IF($A329="","",IF(SUMIFS(Внески!$D:$D,Внески!$B:$B,$A329,Внески!$E:$E,"&gt;="&amp;DATE($B$1,9,1),Внески!$E:$E,"&lt;"&amp;DATE($B$1,10,1))=0,"",SUMIFS(Внески!$D:$D,Внески!$B:$B,$A329,Внески!$E:$E,"&gt;="&amp;DATE($B$1,9,1),Внески!$E:$E,"&lt;"&amp;DATE($B$1,10,1))))</f>
        <v/>
      </c>
      <c r="M329">
        <f>IF($A329="","",IF(SUMIFS(Внески!$D:$D,Внески!$B:$B,$A329,Внески!$E:$E,"&gt;="&amp;DATE($B$1,10,1),Внески!$E:$E,"&lt;"&amp;DATE($B$1,11,1))=0,"",SUMIFS(Внески!$D:$D,Внески!$B:$B,$A329,Внески!$E:$E,"&gt;="&amp;DATE($B$1,10,1),Внески!$E:$E,"&lt;"&amp;DATE($B$1,11,1))))</f>
        <v/>
      </c>
      <c r="N329">
        <f>IF($A329="","",IF(SUMIFS(Внески!$D:$D,Внески!$B:$B,$A329,Внески!$E:$E,"&gt;="&amp;DATE($B$1,11,1),Внески!$E:$E,"&lt;"&amp;DATE($B$1,12,1))=0,"",SUMIFS(Внески!$D:$D,Внески!$B:$B,$A329,Внески!$E:$E,"&gt;="&amp;DATE($B$1,11,1),Внески!$E:$E,"&lt;"&amp;DATE($B$1,12,1))))</f>
        <v/>
      </c>
      <c r="O329">
        <f>IF($A329="","",IF(SUMIFS(Внески!$D:$D,Внески!$B:$B,$A329,Внески!$E:$E,"&gt;="&amp;DATE($B$1,12,1),Внески!$E:$E,"&lt;"&amp;DATE($B$1,13,1))=0,"",SUMIFS(Внески!$D:$D,Внески!$B:$B,$A329,Внески!$E:$E,"&gt;="&amp;DATE($B$1,12,1),Внески!$E:$E,"&lt;"&amp;DATE($B$1,13,1))))</f>
        <v/>
      </c>
      <c r="P329">
        <f>IF(A329="","",SUM(D329:O329))</f>
        <v/>
      </c>
    </row>
    <row r="330">
      <c r="A330">
        <f>IF(Члени!A328="","",Члени!A328)</f>
        <v/>
      </c>
      <c r="B330">
        <f>IF(A330="","",Члени!B328&amp;" "&amp;Члени!C328)</f>
        <v/>
      </c>
      <c r="C330">
        <f>IF(A330="","",Члени!H328)</f>
        <v/>
      </c>
      <c r="D330">
        <f>IF($A330="","",IF(SUMIFS(Внески!$D:$D,Внески!$B:$B,$A330,Внески!$E:$E,"&gt;="&amp;DATE($B$1,1,1),Внески!$E:$E,"&lt;"&amp;DATE($B$1,2,1))=0,"",SUMIFS(Внески!$D:$D,Внески!$B:$B,$A330,Внески!$E:$E,"&gt;="&amp;DATE($B$1,1,1),Внески!$E:$E,"&lt;"&amp;DATE($B$1,2,1))))</f>
        <v/>
      </c>
      <c r="E330">
        <f>IF($A330="","",IF(SUMIFS(Внески!$D:$D,Внески!$B:$B,$A330,Внески!$E:$E,"&gt;="&amp;DATE($B$1,2,1),Внески!$E:$E,"&lt;"&amp;DATE($B$1,3,1))=0,"",SUMIFS(Внески!$D:$D,Внески!$B:$B,$A330,Внески!$E:$E,"&gt;="&amp;DATE($B$1,2,1),Внески!$E:$E,"&lt;"&amp;DATE($B$1,3,1))))</f>
        <v/>
      </c>
      <c r="F330">
        <f>IF($A330="","",IF(SUMIFS(Внески!$D:$D,Внески!$B:$B,$A330,Внески!$E:$E,"&gt;="&amp;DATE($B$1,3,1),Внески!$E:$E,"&lt;"&amp;DATE($B$1,4,1))=0,"",SUMIFS(Внески!$D:$D,Внески!$B:$B,$A330,Внески!$E:$E,"&gt;="&amp;DATE($B$1,3,1),Внески!$E:$E,"&lt;"&amp;DATE($B$1,4,1))))</f>
        <v/>
      </c>
      <c r="G330">
        <f>IF($A330="","",IF(SUMIFS(Внески!$D:$D,Внески!$B:$B,$A330,Внески!$E:$E,"&gt;="&amp;DATE($B$1,4,1),Внески!$E:$E,"&lt;"&amp;DATE($B$1,5,1))=0,"",SUMIFS(Внески!$D:$D,Внески!$B:$B,$A330,Внески!$E:$E,"&gt;="&amp;DATE($B$1,4,1),Внески!$E:$E,"&lt;"&amp;DATE($B$1,5,1))))</f>
        <v/>
      </c>
      <c r="H330">
        <f>IF($A330="","",IF(SUMIFS(Внески!$D:$D,Внески!$B:$B,$A330,Внески!$E:$E,"&gt;="&amp;DATE($B$1,5,1),Внески!$E:$E,"&lt;"&amp;DATE($B$1,6,1))=0,"",SUMIFS(Внески!$D:$D,Внески!$B:$B,$A330,Внески!$E:$E,"&gt;="&amp;DATE($B$1,5,1),Внески!$E:$E,"&lt;"&amp;DATE($B$1,6,1))))</f>
        <v/>
      </c>
      <c r="I330">
        <f>IF($A330="","",IF(SUMIFS(Внески!$D:$D,Внески!$B:$B,$A330,Внески!$E:$E,"&gt;="&amp;DATE($B$1,6,1),Внески!$E:$E,"&lt;"&amp;DATE($B$1,7,1))=0,"",SUMIFS(Внески!$D:$D,Внески!$B:$B,$A330,Внески!$E:$E,"&gt;="&amp;DATE($B$1,6,1),Внески!$E:$E,"&lt;"&amp;DATE($B$1,7,1))))</f>
        <v/>
      </c>
      <c r="J330">
        <f>IF($A330="","",IF(SUMIFS(Внески!$D:$D,Внески!$B:$B,$A330,Внески!$E:$E,"&gt;="&amp;DATE($B$1,7,1),Внески!$E:$E,"&lt;"&amp;DATE($B$1,8,1))=0,"",SUMIFS(Внески!$D:$D,Внески!$B:$B,$A330,Внески!$E:$E,"&gt;="&amp;DATE($B$1,7,1),Внески!$E:$E,"&lt;"&amp;DATE($B$1,8,1))))</f>
        <v/>
      </c>
      <c r="K330">
        <f>IF($A330="","",IF(SUMIFS(Внески!$D:$D,Внески!$B:$B,$A330,Внески!$E:$E,"&gt;="&amp;DATE($B$1,8,1),Внески!$E:$E,"&lt;"&amp;DATE($B$1,9,1))=0,"",SUMIFS(Внески!$D:$D,Внески!$B:$B,$A330,Внески!$E:$E,"&gt;="&amp;DATE($B$1,8,1),Внески!$E:$E,"&lt;"&amp;DATE($B$1,9,1))))</f>
        <v/>
      </c>
      <c r="L330">
        <f>IF($A330="","",IF(SUMIFS(Внески!$D:$D,Внески!$B:$B,$A330,Внески!$E:$E,"&gt;="&amp;DATE($B$1,9,1),Внески!$E:$E,"&lt;"&amp;DATE($B$1,10,1))=0,"",SUMIFS(Внески!$D:$D,Внески!$B:$B,$A330,Внески!$E:$E,"&gt;="&amp;DATE($B$1,9,1),Внески!$E:$E,"&lt;"&amp;DATE($B$1,10,1))))</f>
        <v/>
      </c>
      <c r="M330">
        <f>IF($A330="","",IF(SUMIFS(Внески!$D:$D,Внески!$B:$B,$A330,Внески!$E:$E,"&gt;="&amp;DATE($B$1,10,1),Внески!$E:$E,"&lt;"&amp;DATE($B$1,11,1))=0,"",SUMIFS(Внески!$D:$D,Внески!$B:$B,$A330,Внески!$E:$E,"&gt;="&amp;DATE($B$1,10,1),Внески!$E:$E,"&lt;"&amp;DATE($B$1,11,1))))</f>
        <v/>
      </c>
      <c r="N330">
        <f>IF($A330="","",IF(SUMIFS(Внески!$D:$D,Внески!$B:$B,$A330,Внески!$E:$E,"&gt;="&amp;DATE($B$1,11,1),Внески!$E:$E,"&lt;"&amp;DATE($B$1,12,1))=0,"",SUMIFS(Внески!$D:$D,Внески!$B:$B,$A330,Внески!$E:$E,"&gt;="&amp;DATE($B$1,11,1),Внески!$E:$E,"&lt;"&amp;DATE($B$1,12,1))))</f>
        <v/>
      </c>
      <c r="O330">
        <f>IF($A330="","",IF(SUMIFS(Внески!$D:$D,Внески!$B:$B,$A330,Внески!$E:$E,"&gt;="&amp;DATE($B$1,12,1),Внески!$E:$E,"&lt;"&amp;DATE($B$1,13,1))=0,"",SUMIFS(Внески!$D:$D,Внески!$B:$B,$A330,Внески!$E:$E,"&gt;="&amp;DATE($B$1,12,1),Внески!$E:$E,"&lt;"&amp;DATE($B$1,13,1))))</f>
        <v/>
      </c>
      <c r="P330">
        <f>IF(A330="","",SUM(D330:O330))</f>
        <v/>
      </c>
    </row>
    <row r="331">
      <c r="A331">
        <f>IF(Члени!A329="","",Члени!A329)</f>
        <v/>
      </c>
      <c r="B331">
        <f>IF(A331="","",Члени!B329&amp;" "&amp;Члени!C329)</f>
        <v/>
      </c>
      <c r="C331">
        <f>IF(A331="","",Члени!H329)</f>
        <v/>
      </c>
      <c r="D331">
        <f>IF($A331="","",IF(SUMIFS(Внески!$D:$D,Внески!$B:$B,$A331,Внески!$E:$E,"&gt;="&amp;DATE($B$1,1,1),Внески!$E:$E,"&lt;"&amp;DATE($B$1,2,1))=0,"",SUMIFS(Внески!$D:$D,Внески!$B:$B,$A331,Внески!$E:$E,"&gt;="&amp;DATE($B$1,1,1),Внески!$E:$E,"&lt;"&amp;DATE($B$1,2,1))))</f>
        <v/>
      </c>
      <c r="E331">
        <f>IF($A331="","",IF(SUMIFS(Внески!$D:$D,Внески!$B:$B,$A331,Внески!$E:$E,"&gt;="&amp;DATE($B$1,2,1),Внески!$E:$E,"&lt;"&amp;DATE($B$1,3,1))=0,"",SUMIFS(Внески!$D:$D,Внески!$B:$B,$A331,Внески!$E:$E,"&gt;="&amp;DATE($B$1,2,1),Внески!$E:$E,"&lt;"&amp;DATE($B$1,3,1))))</f>
        <v/>
      </c>
      <c r="F331">
        <f>IF($A331="","",IF(SUMIFS(Внески!$D:$D,Внески!$B:$B,$A331,Внески!$E:$E,"&gt;="&amp;DATE($B$1,3,1),Внески!$E:$E,"&lt;"&amp;DATE($B$1,4,1))=0,"",SUMIFS(Внески!$D:$D,Внески!$B:$B,$A331,Внески!$E:$E,"&gt;="&amp;DATE($B$1,3,1),Внески!$E:$E,"&lt;"&amp;DATE($B$1,4,1))))</f>
        <v/>
      </c>
      <c r="G331">
        <f>IF($A331="","",IF(SUMIFS(Внески!$D:$D,Внески!$B:$B,$A331,Внески!$E:$E,"&gt;="&amp;DATE($B$1,4,1),Внески!$E:$E,"&lt;"&amp;DATE($B$1,5,1))=0,"",SUMIFS(Внески!$D:$D,Внески!$B:$B,$A331,Внески!$E:$E,"&gt;="&amp;DATE($B$1,4,1),Внески!$E:$E,"&lt;"&amp;DATE($B$1,5,1))))</f>
        <v/>
      </c>
      <c r="H331">
        <f>IF($A331="","",IF(SUMIFS(Внески!$D:$D,Внески!$B:$B,$A331,Внески!$E:$E,"&gt;="&amp;DATE($B$1,5,1),Внески!$E:$E,"&lt;"&amp;DATE($B$1,6,1))=0,"",SUMIFS(Внески!$D:$D,Внески!$B:$B,$A331,Внески!$E:$E,"&gt;="&amp;DATE($B$1,5,1),Внески!$E:$E,"&lt;"&amp;DATE($B$1,6,1))))</f>
        <v/>
      </c>
      <c r="I331">
        <f>IF($A331="","",IF(SUMIFS(Внески!$D:$D,Внески!$B:$B,$A331,Внески!$E:$E,"&gt;="&amp;DATE($B$1,6,1),Внески!$E:$E,"&lt;"&amp;DATE($B$1,7,1))=0,"",SUMIFS(Внески!$D:$D,Внески!$B:$B,$A331,Внески!$E:$E,"&gt;="&amp;DATE($B$1,6,1),Внески!$E:$E,"&lt;"&amp;DATE($B$1,7,1))))</f>
        <v/>
      </c>
      <c r="J331">
        <f>IF($A331="","",IF(SUMIFS(Внески!$D:$D,Внески!$B:$B,$A331,Внески!$E:$E,"&gt;="&amp;DATE($B$1,7,1),Внески!$E:$E,"&lt;"&amp;DATE($B$1,8,1))=0,"",SUMIFS(Внески!$D:$D,Внески!$B:$B,$A331,Внески!$E:$E,"&gt;="&amp;DATE($B$1,7,1),Внески!$E:$E,"&lt;"&amp;DATE($B$1,8,1))))</f>
        <v/>
      </c>
      <c r="K331">
        <f>IF($A331="","",IF(SUMIFS(Внески!$D:$D,Внески!$B:$B,$A331,Внески!$E:$E,"&gt;="&amp;DATE($B$1,8,1),Внески!$E:$E,"&lt;"&amp;DATE($B$1,9,1))=0,"",SUMIFS(Внески!$D:$D,Внески!$B:$B,$A331,Внески!$E:$E,"&gt;="&amp;DATE($B$1,8,1),Внески!$E:$E,"&lt;"&amp;DATE($B$1,9,1))))</f>
        <v/>
      </c>
      <c r="L331">
        <f>IF($A331="","",IF(SUMIFS(Внески!$D:$D,Внески!$B:$B,$A331,Внески!$E:$E,"&gt;="&amp;DATE($B$1,9,1),Внески!$E:$E,"&lt;"&amp;DATE($B$1,10,1))=0,"",SUMIFS(Внески!$D:$D,Внески!$B:$B,$A331,Внески!$E:$E,"&gt;="&amp;DATE($B$1,9,1),Внески!$E:$E,"&lt;"&amp;DATE($B$1,10,1))))</f>
        <v/>
      </c>
      <c r="M331">
        <f>IF($A331="","",IF(SUMIFS(Внески!$D:$D,Внески!$B:$B,$A331,Внески!$E:$E,"&gt;="&amp;DATE($B$1,10,1),Внески!$E:$E,"&lt;"&amp;DATE($B$1,11,1))=0,"",SUMIFS(Внески!$D:$D,Внески!$B:$B,$A331,Внески!$E:$E,"&gt;="&amp;DATE($B$1,10,1),Внески!$E:$E,"&lt;"&amp;DATE($B$1,11,1))))</f>
        <v/>
      </c>
      <c r="N331">
        <f>IF($A331="","",IF(SUMIFS(Внески!$D:$D,Внески!$B:$B,$A331,Внески!$E:$E,"&gt;="&amp;DATE($B$1,11,1),Внески!$E:$E,"&lt;"&amp;DATE($B$1,12,1))=0,"",SUMIFS(Внески!$D:$D,Внески!$B:$B,$A331,Внески!$E:$E,"&gt;="&amp;DATE($B$1,11,1),Внески!$E:$E,"&lt;"&amp;DATE($B$1,12,1))))</f>
        <v/>
      </c>
      <c r="O331">
        <f>IF($A331="","",IF(SUMIFS(Внески!$D:$D,Внески!$B:$B,$A331,Внески!$E:$E,"&gt;="&amp;DATE($B$1,12,1),Внески!$E:$E,"&lt;"&amp;DATE($B$1,13,1))=0,"",SUMIFS(Внески!$D:$D,Внески!$B:$B,$A331,Внески!$E:$E,"&gt;="&amp;DATE($B$1,12,1),Внески!$E:$E,"&lt;"&amp;DATE($B$1,13,1))))</f>
        <v/>
      </c>
      <c r="P331">
        <f>IF(A331="","",SUM(D331:O331))</f>
        <v/>
      </c>
    </row>
    <row r="332">
      <c r="A332">
        <f>IF(Члени!A330="","",Члени!A330)</f>
        <v/>
      </c>
      <c r="B332">
        <f>IF(A332="","",Члени!B330&amp;" "&amp;Члени!C330)</f>
        <v/>
      </c>
      <c r="C332">
        <f>IF(A332="","",Члени!H330)</f>
        <v/>
      </c>
      <c r="D332">
        <f>IF($A332="","",IF(SUMIFS(Внески!$D:$D,Внески!$B:$B,$A332,Внески!$E:$E,"&gt;="&amp;DATE($B$1,1,1),Внески!$E:$E,"&lt;"&amp;DATE($B$1,2,1))=0,"",SUMIFS(Внески!$D:$D,Внески!$B:$B,$A332,Внески!$E:$E,"&gt;="&amp;DATE($B$1,1,1),Внески!$E:$E,"&lt;"&amp;DATE($B$1,2,1))))</f>
        <v/>
      </c>
      <c r="E332">
        <f>IF($A332="","",IF(SUMIFS(Внески!$D:$D,Внески!$B:$B,$A332,Внески!$E:$E,"&gt;="&amp;DATE($B$1,2,1),Внески!$E:$E,"&lt;"&amp;DATE($B$1,3,1))=0,"",SUMIFS(Внески!$D:$D,Внески!$B:$B,$A332,Внески!$E:$E,"&gt;="&amp;DATE($B$1,2,1),Внески!$E:$E,"&lt;"&amp;DATE($B$1,3,1))))</f>
        <v/>
      </c>
      <c r="F332">
        <f>IF($A332="","",IF(SUMIFS(Внески!$D:$D,Внески!$B:$B,$A332,Внески!$E:$E,"&gt;="&amp;DATE($B$1,3,1),Внески!$E:$E,"&lt;"&amp;DATE($B$1,4,1))=0,"",SUMIFS(Внески!$D:$D,Внески!$B:$B,$A332,Внески!$E:$E,"&gt;="&amp;DATE($B$1,3,1),Внески!$E:$E,"&lt;"&amp;DATE($B$1,4,1))))</f>
        <v/>
      </c>
      <c r="G332">
        <f>IF($A332="","",IF(SUMIFS(Внески!$D:$D,Внески!$B:$B,$A332,Внески!$E:$E,"&gt;="&amp;DATE($B$1,4,1),Внески!$E:$E,"&lt;"&amp;DATE($B$1,5,1))=0,"",SUMIFS(Внески!$D:$D,Внески!$B:$B,$A332,Внески!$E:$E,"&gt;="&amp;DATE($B$1,4,1),Внески!$E:$E,"&lt;"&amp;DATE($B$1,5,1))))</f>
        <v/>
      </c>
      <c r="H332">
        <f>IF($A332="","",IF(SUMIFS(Внески!$D:$D,Внески!$B:$B,$A332,Внески!$E:$E,"&gt;="&amp;DATE($B$1,5,1),Внески!$E:$E,"&lt;"&amp;DATE($B$1,6,1))=0,"",SUMIFS(Внески!$D:$D,Внески!$B:$B,$A332,Внески!$E:$E,"&gt;="&amp;DATE($B$1,5,1),Внески!$E:$E,"&lt;"&amp;DATE($B$1,6,1))))</f>
        <v/>
      </c>
      <c r="I332">
        <f>IF($A332="","",IF(SUMIFS(Внески!$D:$D,Внески!$B:$B,$A332,Внески!$E:$E,"&gt;="&amp;DATE($B$1,6,1),Внески!$E:$E,"&lt;"&amp;DATE($B$1,7,1))=0,"",SUMIFS(Внески!$D:$D,Внески!$B:$B,$A332,Внески!$E:$E,"&gt;="&amp;DATE($B$1,6,1),Внески!$E:$E,"&lt;"&amp;DATE($B$1,7,1))))</f>
        <v/>
      </c>
      <c r="J332">
        <f>IF($A332="","",IF(SUMIFS(Внески!$D:$D,Внески!$B:$B,$A332,Внески!$E:$E,"&gt;="&amp;DATE($B$1,7,1),Внески!$E:$E,"&lt;"&amp;DATE($B$1,8,1))=0,"",SUMIFS(Внески!$D:$D,Внески!$B:$B,$A332,Внески!$E:$E,"&gt;="&amp;DATE($B$1,7,1),Внески!$E:$E,"&lt;"&amp;DATE($B$1,8,1))))</f>
        <v/>
      </c>
      <c r="K332">
        <f>IF($A332="","",IF(SUMIFS(Внески!$D:$D,Внески!$B:$B,$A332,Внески!$E:$E,"&gt;="&amp;DATE($B$1,8,1),Внески!$E:$E,"&lt;"&amp;DATE($B$1,9,1))=0,"",SUMIFS(Внески!$D:$D,Внески!$B:$B,$A332,Внески!$E:$E,"&gt;="&amp;DATE($B$1,8,1),Внески!$E:$E,"&lt;"&amp;DATE($B$1,9,1))))</f>
        <v/>
      </c>
      <c r="L332">
        <f>IF($A332="","",IF(SUMIFS(Внески!$D:$D,Внески!$B:$B,$A332,Внески!$E:$E,"&gt;="&amp;DATE($B$1,9,1),Внески!$E:$E,"&lt;"&amp;DATE($B$1,10,1))=0,"",SUMIFS(Внески!$D:$D,Внески!$B:$B,$A332,Внески!$E:$E,"&gt;="&amp;DATE($B$1,9,1),Внески!$E:$E,"&lt;"&amp;DATE($B$1,10,1))))</f>
        <v/>
      </c>
      <c r="M332">
        <f>IF($A332="","",IF(SUMIFS(Внески!$D:$D,Внески!$B:$B,$A332,Внески!$E:$E,"&gt;="&amp;DATE($B$1,10,1),Внески!$E:$E,"&lt;"&amp;DATE($B$1,11,1))=0,"",SUMIFS(Внески!$D:$D,Внески!$B:$B,$A332,Внески!$E:$E,"&gt;="&amp;DATE($B$1,10,1),Внески!$E:$E,"&lt;"&amp;DATE($B$1,11,1))))</f>
        <v/>
      </c>
      <c r="N332">
        <f>IF($A332="","",IF(SUMIFS(Внески!$D:$D,Внески!$B:$B,$A332,Внески!$E:$E,"&gt;="&amp;DATE($B$1,11,1),Внески!$E:$E,"&lt;"&amp;DATE($B$1,12,1))=0,"",SUMIFS(Внески!$D:$D,Внески!$B:$B,$A332,Внески!$E:$E,"&gt;="&amp;DATE($B$1,11,1),Внески!$E:$E,"&lt;"&amp;DATE($B$1,12,1))))</f>
        <v/>
      </c>
      <c r="O332">
        <f>IF($A332="","",IF(SUMIFS(Внески!$D:$D,Внески!$B:$B,$A332,Внески!$E:$E,"&gt;="&amp;DATE($B$1,12,1),Внески!$E:$E,"&lt;"&amp;DATE($B$1,13,1))=0,"",SUMIFS(Внески!$D:$D,Внески!$B:$B,$A332,Внески!$E:$E,"&gt;="&amp;DATE($B$1,12,1),Внески!$E:$E,"&lt;"&amp;DATE($B$1,13,1))))</f>
        <v/>
      </c>
      <c r="P332">
        <f>IF(A332="","",SUM(D332:O332))</f>
        <v/>
      </c>
    </row>
    <row r="333">
      <c r="A333">
        <f>IF(Члени!A331="","",Члени!A331)</f>
        <v/>
      </c>
      <c r="B333">
        <f>IF(A333="","",Члени!B331&amp;" "&amp;Члени!C331)</f>
        <v/>
      </c>
      <c r="C333">
        <f>IF(A333="","",Члени!H331)</f>
        <v/>
      </c>
      <c r="D333">
        <f>IF($A333="","",IF(SUMIFS(Внески!$D:$D,Внески!$B:$B,$A333,Внески!$E:$E,"&gt;="&amp;DATE($B$1,1,1),Внески!$E:$E,"&lt;"&amp;DATE($B$1,2,1))=0,"",SUMIFS(Внески!$D:$D,Внески!$B:$B,$A333,Внески!$E:$E,"&gt;="&amp;DATE($B$1,1,1),Внески!$E:$E,"&lt;"&amp;DATE($B$1,2,1))))</f>
        <v/>
      </c>
      <c r="E333">
        <f>IF($A333="","",IF(SUMIFS(Внески!$D:$D,Внески!$B:$B,$A333,Внески!$E:$E,"&gt;="&amp;DATE($B$1,2,1),Внески!$E:$E,"&lt;"&amp;DATE($B$1,3,1))=0,"",SUMIFS(Внески!$D:$D,Внески!$B:$B,$A333,Внески!$E:$E,"&gt;="&amp;DATE($B$1,2,1),Внески!$E:$E,"&lt;"&amp;DATE($B$1,3,1))))</f>
        <v/>
      </c>
      <c r="F333">
        <f>IF($A333="","",IF(SUMIFS(Внески!$D:$D,Внески!$B:$B,$A333,Внески!$E:$E,"&gt;="&amp;DATE($B$1,3,1),Внески!$E:$E,"&lt;"&amp;DATE($B$1,4,1))=0,"",SUMIFS(Внески!$D:$D,Внески!$B:$B,$A333,Внески!$E:$E,"&gt;="&amp;DATE($B$1,3,1),Внески!$E:$E,"&lt;"&amp;DATE($B$1,4,1))))</f>
        <v/>
      </c>
      <c r="G333">
        <f>IF($A333="","",IF(SUMIFS(Внески!$D:$D,Внески!$B:$B,$A333,Внески!$E:$E,"&gt;="&amp;DATE($B$1,4,1),Внески!$E:$E,"&lt;"&amp;DATE($B$1,5,1))=0,"",SUMIFS(Внески!$D:$D,Внески!$B:$B,$A333,Внески!$E:$E,"&gt;="&amp;DATE($B$1,4,1),Внески!$E:$E,"&lt;"&amp;DATE($B$1,5,1))))</f>
        <v/>
      </c>
      <c r="H333">
        <f>IF($A333="","",IF(SUMIFS(Внески!$D:$D,Внески!$B:$B,$A333,Внески!$E:$E,"&gt;="&amp;DATE($B$1,5,1),Внески!$E:$E,"&lt;"&amp;DATE($B$1,6,1))=0,"",SUMIFS(Внески!$D:$D,Внески!$B:$B,$A333,Внески!$E:$E,"&gt;="&amp;DATE($B$1,5,1),Внески!$E:$E,"&lt;"&amp;DATE($B$1,6,1))))</f>
        <v/>
      </c>
      <c r="I333">
        <f>IF($A333="","",IF(SUMIFS(Внески!$D:$D,Внески!$B:$B,$A333,Внески!$E:$E,"&gt;="&amp;DATE($B$1,6,1),Внески!$E:$E,"&lt;"&amp;DATE($B$1,7,1))=0,"",SUMIFS(Внески!$D:$D,Внески!$B:$B,$A333,Внески!$E:$E,"&gt;="&amp;DATE($B$1,6,1),Внески!$E:$E,"&lt;"&amp;DATE($B$1,7,1))))</f>
        <v/>
      </c>
      <c r="J333">
        <f>IF($A333="","",IF(SUMIFS(Внески!$D:$D,Внески!$B:$B,$A333,Внески!$E:$E,"&gt;="&amp;DATE($B$1,7,1),Внески!$E:$E,"&lt;"&amp;DATE($B$1,8,1))=0,"",SUMIFS(Внески!$D:$D,Внески!$B:$B,$A333,Внески!$E:$E,"&gt;="&amp;DATE($B$1,7,1),Внески!$E:$E,"&lt;"&amp;DATE($B$1,8,1))))</f>
        <v/>
      </c>
      <c r="K333">
        <f>IF($A333="","",IF(SUMIFS(Внески!$D:$D,Внески!$B:$B,$A333,Внески!$E:$E,"&gt;="&amp;DATE($B$1,8,1),Внески!$E:$E,"&lt;"&amp;DATE($B$1,9,1))=0,"",SUMIFS(Внески!$D:$D,Внески!$B:$B,$A333,Внески!$E:$E,"&gt;="&amp;DATE($B$1,8,1),Внески!$E:$E,"&lt;"&amp;DATE($B$1,9,1))))</f>
        <v/>
      </c>
      <c r="L333">
        <f>IF($A333="","",IF(SUMIFS(Внески!$D:$D,Внески!$B:$B,$A333,Внески!$E:$E,"&gt;="&amp;DATE($B$1,9,1),Внески!$E:$E,"&lt;"&amp;DATE($B$1,10,1))=0,"",SUMIFS(Внески!$D:$D,Внески!$B:$B,$A333,Внески!$E:$E,"&gt;="&amp;DATE($B$1,9,1),Внески!$E:$E,"&lt;"&amp;DATE($B$1,10,1))))</f>
        <v/>
      </c>
      <c r="M333">
        <f>IF($A333="","",IF(SUMIFS(Внески!$D:$D,Внески!$B:$B,$A333,Внески!$E:$E,"&gt;="&amp;DATE($B$1,10,1),Внески!$E:$E,"&lt;"&amp;DATE($B$1,11,1))=0,"",SUMIFS(Внески!$D:$D,Внески!$B:$B,$A333,Внески!$E:$E,"&gt;="&amp;DATE($B$1,10,1),Внески!$E:$E,"&lt;"&amp;DATE($B$1,11,1))))</f>
        <v/>
      </c>
      <c r="N333">
        <f>IF($A333="","",IF(SUMIFS(Внески!$D:$D,Внески!$B:$B,$A333,Внески!$E:$E,"&gt;="&amp;DATE($B$1,11,1),Внески!$E:$E,"&lt;"&amp;DATE($B$1,12,1))=0,"",SUMIFS(Внески!$D:$D,Внески!$B:$B,$A333,Внески!$E:$E,"&gt;="&amp;DATE($B$1,11,1),Внески!$E:$E,"&lt;"&amp;DATE($B$1,12,1))))</f>
        <v/>
      </c>
      <c r="O333">
        <f>IF($A333="","",IF(SUMIFS(Внески!$D:$D,Внески!$B:$B,$A333,Внески!$E:$E,"&gt;="&amp;DATE($B$1,12,1),Внески!$E:$E,"&lt;"&amp;DATE($B$1,13,1))=0,"",SUMIFS(Внески!$D:$D,Внески!$B:$B,$A333,Внески!$E:$E,"&gt;="&amp;DATE($B$1,12,1),Внески!$E:$E,"&lt;"&amp;DATE($B$1,13,1))))</f>
        <v/>
      </c>
      <c r="P333">
        <f>IF(A333="","",SUM(D333:O333))</f>
        <v/>
      </c>
    </row>
    <row r="334">
      <c r="A334">
        <f>IF(Члени!A332="","",Члени!A332)</f>
        <v/>
      </c>
      <c r="B334">
        <f>IF(A334="","",Члени!B332&amp;" "&amp;Члени!C332)</f>
        <v/>
      </c>
      <c r="C334">
        <f>IF(A334="","",Члени!H332)</f>
        <v/>
      </c>
      <c r="D334">
        <f>IF($A334="","",IF(SUMIFS(Внески!$D:$D,Внески!$B:$B,$A334,Внески!$E:$E,"&gt;="&amp;DATE($B$1,1,1),Внески!$E:$E,"&lt;"&amp;DATE($B$1,2,1))=0,"",SUMIFS(Внески!$D:$D,Внески!$B:$B,$A334,Внески!$E:$E,"&gt;="&amp;DATE($B$1,1,1),Внески!$E:$E,"&lt;"&amp;DATE($B$1,2,1))))</f>
        <v/>
      </c>
      <c r="E334">
        <f>IF($A334="","",IF(SUMIFS(Внески!$D:$D,Внески!$B:$B,$A334,Внески!$E:$E,"&gt;="&amp;DATE($B$1,2,1),Внески!$E:$E,"&lt;"&amp;DATE($B$1,3,1))=0,"",SUMIFS(Внески!$D:$D,Внески!$B:$B,$A334,Внески!$E:$E,"&gt;="&amp;DATE($B$1,2,1),Внески!$E:$E,"&lt;"&amp;DATE($B$1,3,1))))</f>
        <v/>
      </c>
      <c r="F334">
        <f>IF($A334="","",IF(SUMIFS(Внески!$D:$D,Внески!$B:$B,$A334,Внески!$E:$E,"&gt;="&amp;DATE($B$1,3,1),Внески!$E:$E,"&lt;"&amp;DATE($B$1,4,1))=0,"",SUMIFS(Внески!$D:$D,Внески!$B:$B,$A334,Внески!$E:$E,"&gt;="&amp;DATE($B$1,3,1),Внески!$E:$E,"&lt;"&amp;DATE($B$1,4,1))))</f>
        <v/>
      </c>
      <c r="G334">
        <f>IF($A334="","",IF(SUMIFS(Внески!$D:$D,Внески!$B:$B,$A334,Внески!$E:$E,"&gt;="&amp;DATE($B$1,4,1),Внески!$E:$E,"&lt;"&amp;DATE($B$1,5,1))=0,"",SUMIFS(Внески!$D:$D,Внески!$B:$B,$A334,Внески!$E:$E,"&gt;="&amp;DATE($B$1,4,1),Внески!$E:$E,"&lt;"&amp;DATE($B$1,5,1))))</f>
        <v/>
      </c>
      <c r="H334">
        <f>IF($A334="","",IF(SUMIFS(Внески!$D:$D,Внески!$B:$B,$A334,Внески!$E:$E,"&gt;="&amp;DATE($B$1,5,1),Внески!$E:$E,"&lt;"&amp;DATE($B$1,6,1))=0,"",SUMIFS(Внески!$D:$D,Внески!$B:$B,$A334,Внески!$E:$E,"&gt;="&amp;DATE($B$1,5,1),Внески!$E:$E,"&lt;"&amp;DATE($B$1,6,1))))</f>
        <v/>
      </c>
      <c r="I334">
        <f>IF($A334="","",IF(SUMIFS(Внески!$D:$D,Внески!$B:$B,$A334,Внески!$E:$E,"&gt;="&amp;DATE($B$1,6,1),Внески!$E:$E,"&lt;"&amp;DATE($B$1,7,1))=0,"",SUMIFS(Внески!$D:$D,Внески!$B:$B,$A334,Внески!$E:$E,"&gt;="&amp;DATE($B$1,6,1),Внески!$E:$E,"&lt;"&amp;DATE($B$1,7,1))))</f>
        <v/>
      </c>
      <c r="J334">
        <f>IF($A334="","",IF(SUMIFS(Внески!$D:$D,Внески!$B:$B,$A334,Внески!$E:$E,"&gt;="&amp;DATE($B$1,7,1),Внески!$E:$E,"&lt;"&amp;DATE($B$1,8,1))=0,"",SUMIFS(Внески!$D:$D,Внески!$B:$B,$A334,Внески!$E:$E,"&gt;="&amp;DATE($B$1,7,1),Внески!$E:$E,"&lt;"&amp;DATE($B$1,8,1))))</f>
        <v/>
      </c>
      <c r="K334">
        <f>IF($A334="","",IF(SUMIFS(Внески!$D:$D,Внески!$B:$B,$A334,Внески!$E:$E,"&gt;="&amp;DATE($B$1,8,1),Внески!$E:$E,"&lt;"&amp;DATE($B$1,9,1))=0,"",SUMIFS(Внески!$D:$D,Внески!$B:$B,$A334,Внески!$E:$E,"&gt;="&amp;DATE($B$1,8,1),Внески!$E:$E,"&lt;"&amp;DATE($B$1,9,1))))</f>
        <v/>
      </c>
      <c r="L334">
        <f>IF($A334="","",IF(SUMIFS(Внески!$D:$D,Внески!$B:$B,$A334,Внески!$E:$E,"&gt;="&amp;DATE($B$1,9,1),Внески!$E:$E,"&lt;"&amp;DATE($B$1,10,1))=0,"",SUMIFS(Внески!$D:$D,Внески!$B:$B,$A334,Внески!$E:$E,"&gt;="&amp;DATE($B$1,9,1),Внески!$E:$E,"&lt;"&amp;DATE($B$1,10,1))))</f>
        <v/>
      </c>
      <c r="M334">
        <f>IF($A334="","",IF(SUMIFS(Внески!$D:$D,Внески!$B:$B,$A334,Внески!$E:$E,"&gt;="&amp;DATE($B$1,10,1),Внески!$E:$E,"&lt;"&amp;DATE($B$1,11,1))=0,"",SUMIFS(Внески!$D:$D,Внески!$B:$B,$A334,Внески!$E:$E,"&gt;="&amp;DATE($B$1,10,1),Внески!$E:$E,"&lt;"&amp;DATE($B$1,11,1))))</f>
        <v/>
      </c>
      <c r="N334">
        <f>IF($A334="","",IF(SUMIFS(Внески!$D:$D,Внески!$B:$B,$A334,Внески!$E:$E,"&gt;="&amp;DATE($B$1,11,1),Внески!$E:$E,"&lt;"&amp;DATE($B$1,12,1))=0,"",SUMIFS(Внески!$D:$D,Внески!$B:$B,$A334,Внески!$E:$E,"&gt;="&amp;DATE($B$1,11,1),Внески!$E:$E,"&lt;"&amp;DATE($B$1,12,1))))</f>
        <v/>
      </c>
      <c r="O334">
        <f>IF($A334="","",IF(SUMIFS(Внески!$D:$D,Внески!$B:$B,$A334,Внески!$E:$E,"&gt;="&amp;DATE($B$1,12,1),Внески!$E:$E,"&lt;"&amp;DATE($B$1,13,1))=0,"",SUMIFS(Внески!$D:$D,Внески!$B:$B,$A334,Внески!$E:$E,"&gt;="&amp;DATE($B$1,12,1),Внески!$E:$E,"&lt;"&amp;DATE($B$1,13,1))))</f>
        <v/>
      </c>
      <c r="P334">
        <f>IF(A334="","",SUM(D334:O334))</f>
        <v/>
      </c>
    </row>
    <row r="335">
      <c r="A335">
        <f>IF(Члени!A333="","",Члени!A333)</f>
        <v/>
      </c>
      <c r="B335">
        <f>IF(A335="","",Члени!B333&amp;" "&amp;Члени!C333)</f>
        <v/>
      </c>
      <c r="C335">
        <f>IF(A335="","",Члени!H333)</f>
        <v/>
      </c>
      <c r="D335">
        <f>IF($A335="","",IF(SUMIFS(Внески!$D:$D,Внески!$B:$B,$A335,Внески!$E:$E,"&gt;="&amp;DATE($B$1,1,1),Внески!$E:$E,"&lt;"&amp;DATE($B$1,2,1))=0,"",SUMIFS(Внески!$D:$D,Внески!$B:$B,$A335,Внески!$E:$E,"&gt;="&amp;DATE($B$1,1,1),Внески!$E:$E,"&lt;"&amp;DATE($B$1,2,1))))</f>
        <v/>
      </c>
      <c r="E335">
        <f>IF($A335="","",IF(SUMIFS(Внески!$D:$D,Внески!$B:$B,$A335,Внески!$E:$E,"&gt;="&amp;DATE($B$1,2,1),Внески!$E:$E,"&lt;"&amp;DATE($B$1,3,1))=0,"",SUMIFS(Внески!$D:$D,Внески!$B:$B,$A335,Внески!$E:$E,"&gt;="&amp;DATE($B$1,2,1),Внески!$E:$E,"&lt;"&amp;DATE($B$1,3,1))))</f>
        <v/>
      </c>
      <c r="F335">
        <f>IF($A335="","",IF(SUMIFS(Внески!$D:$D,Внески!$B:$B,$A335,Внески!$E:$E,"&gt;="&amp;DATE($B$1,3,1),Внески!$E:$E,"&lt;"&amp;DATE($B$1,4,1))=0,"",SUMIFS(Внески!$D:$D,Внески!$B:$B,$A335,Внески!$E:$E,"&gt;="&amp;DATE($B$1,3,1),Внески!$E:$E,"&lt;"&amp;DATE($B$1,4,1))))</f>
        <v/>
      </c>
      <c r="G335">
        <f>IF($A335="","",IF(SUMIFS(Внески!$D:$D,Внески!$B:$B,$A335,Внески!$E:$E,"&gt;="&amp;DATE($B$1,4,1),Внески!$E:$E,"&lt;"&amp;DATE($B$1,5,1))=0,"",SUMIFS(Внески!$D:$D,Внески!$B:$B,$A335,Внески!$E:$E,"&gt;="&amp;DATE($B$1,4,1),Внески!$E:$E,"&lt;"&amp;DATE($B$1,5,1))))</f>
        <v/>
      </c>
      <c r="H335">
        <f>IF($A335="","",IF(SUMIFS(Внески!$D:$D,Внески!$B:$B,$A335,Внески!$E:$E,"&gt;="&amp;DATE($B$1,5,1),Внески!$E:$E,"&lt;"&amp;DATE($B$1,6,1))=0,"",SUMIFS(Внески!$D:$D,Внески!$B:$B,$A335,Внески!$E:$E,"&gt;="&amp;DATE($B$1,5,1),Внески!$E:$E,"&lt;"&amp;DATE($B$1,6,1))))</f>
        <v/>
      </c>
      <c r="I335">
        <f>IF($A335="","",IF(SUMIFS(Внески!$D:$D,Внески!$B:$B,$A335,Внески!$E:$E,"&gt;="&amp;DATE($B$1,6,1),Внески!$E:$E,"&lt;"&amp;DATE($B$1,7,1))=0,"",SUMIFS(Внески!$D:$D,Внески!$B:$B,$A335,Внески!$E:$E,"&gt;="&amp;DATE($B$1,6,1),Внески!$E:$E,"&lt;"&amp;DATE($B$1,7,1))))</f>
        <v/>
      </c>
      <c r="J335">
        <f>IF($A335="","",IF(SUMIFS(Внески!$D:$D,Внески!$B:$B,$A335,Внески!$E:$E,"&gt;="&amp;DATE($B$1,7,1),Внески!$E:$E,"&lt;"&amp;DATE($B$1,8,1))=0,"",SUMIFS(Внески!$D:$D,Внески!$B:$B,$A335,Внески!$E:$E,"&gt;="&amp;DATE($B$1,7,1),Внески!$E:$E,"&lt;"&amp;DATE($B$1,8,1))))</f>
        <v/>
      </c>
      <c r="K335">
        <f>IF($A335="","",IF(SUMIFS(Внески!$D:$D,Внески!$B:$B,$A335,Внески!$E:$E,"&gt;="&amp;DATE($B$1,8,1),Внески!$E:$E,"&lt;"&amp;DATE($B$1,9,1))=0,"",SUMIFS(Внески!$D:$D,Внески!$B:$B,$A335,Внески!$E:$E,"&gt;="&amp;DATE($B$1,8,1),Внески!$E:$E,"&lt;"&amp;DATE($B$1,9,1))))</f>
        <v/>
      </c>
      <c r="L335">
        <f>IF($A335="","",IF(SUMIFS(Внески!$D:$D,Внески!$B:$B,$A335,Внески!$E:$E,"&gt;="&amp;DATE($B$1,9,1),Внески!$E:$E,"&lt;"&amp;DATE($B$1,10,1))=0,"",SUMIFS(Внески!$D:$D,Внески!$B:$B,$A335,Внески!$E:$E,"&gt;="&amp;DATE($B$1,9,1),Внески!$E:$E,"&lt;"&amp;DATE($B$1,10,1))))</f>
        <v/>
      </c>
      <c r="M335">
        <f>IF($A335="","",IF(SUMIFS(Внески!$D:$D,Внески!$B:$B,$A335,Внески!$E:$E,"&gt;="&amp;DATE($B$1,10,1),Внески!$E:$E,"&lt;"&amp;DATE($B$1,11,1))=0,"",SUMIFS(Внески!$D:$D,Внески!$B:$B,$A335,Внески!$E:$E,"&gt;="&amp;DATE($B$1,10,1),Внески!$E:$E,"&lt;"&amp;DATE($B$1,11,1))))</f>
        <v/>
      </c>
      <c r="N335">
        <f>IF($A335="","",IF(SUMIFS(Внески!$D:$D,Внески!$B:$B,$A335,Внески!$E:$E,"&gt;="&amp;DATE($B$1,11,1),Внески!$E:$E,"&lt;"&amp;DATE($B$1,12,1))=0,"",SUMIFS(Внески!$D:$D,Внески!$B:$B,$A335,Внески!$E:$E,"&gt;="&amp;DATE($B$1,11,1),Внески!$E:$E,"&lt;"&amp;DATE($B$1,12,1))))</f>
        <v/>
      </c>
      <c r="O335">
        <f>IF($A335="","",IF(SUMIFS(Внески!$D:$D,Внески!$B:$B,$A335,Внески!$E:$E,"&gt;="&amp;DATE($B$1,12,1),Внески!$E:$E,"&lt;"&amp;DATE($B$1,13,1))=0,"",SUMIFS(Внески!$D:$D,Внески!$B:$B,$A335,Внески!$E:$E,"&gt;="&amp;DATE($B$1,12,1),Внески!$E:$E,"&lt;"&amp;DATE($B$1,13,1))))</f>
        <v/>
      </c>
      <c r="P335">
        <f>IF(A335="","",SUM(D335:O335))</f>
        <v/>
      </c>
    </row>
    <row r="336">
      <c r="A336">
        <f>IF(Члени!A334="","",Члени!A334)</f>
        <v/>
      </c>
      <c r="B336">
        <f>IF(A336="","",Члени!B334&amp;" "&amp;Члени!C334)</f>
        <v/>
      </c>
      <c r="C336">
        <f>IF(A336="","",Члени!H334)</f>
        <v/>
      </c>
      <c r="D336">
        <f>IF($A336="","",IF(SUMIFS(Внески!$D:$D,Внески!$B:$B,$A336,Внески!$E:$E,"&gt;="&amp;DATE($B$1,1,1),Внески!$E:$E,"&lt;"&amp;DATE($B$1,2,1))=0,"",SUMIFS(Внески!$D:$D,Внески!$B:$B,$A336,Внески!$E:$E,"&gt;="&amp;DATE($B$1,1,1),Внески!$E:$E,"&lt;"&amp;DATE($B$1,2,1))))</f>
        <v/>
      </c>
      <c r="E336">
        <f>IF($A336="","",IF(SUMIFS(Внески!$D:$D,Внески!$B:$B,$A336,Внески!$E:$E,"&gt;="&amp;DATE($B$1,2,1),Внески!$E:$E,"&lt;"&amp;DATE($B$1,3,1))=0,"",SUMIFS(Внески!$D:$D,Внески!$B:$B,$A336,Внески!$E:$E,"&gt;="&amp;DATE($B$1,2,1),Внески!$E:$E,"&lt;"&amp;DATE($B$1,3,1))))</f>
        <v/>
      </c>
      <c r="F336">
        <f>IF($A336="","",IF(SUMIFS(Внески!$D:$D,Внески!$B:$B,$A336,Внески!$E:$E,"&gt;="&amp;DATE($B$1,3,1),Внески!$E:$E,"&lt;"&amp;DATE($B$1,4,1))=0,"",SUMIFS(Внески!$D:$D,Внески!$B:$B,$A336,Внески!$E:$E,"&gt;="&amp;DATE($B$1,3,1),Внески!$E:$E,"&lt;"&amp;DATE($B$1,4,1))))</f>
        <v/>
      </c>
      <c r="G336">
        <f>IF($A336="","",IF(SUMIFS(Внески!$D:$D,Внески!$B:$B,$A336,Внески!$E:$E,"&gt;="&amp;DATE($B$1,4,1),Внески!$E:$E,"&lt;"&amp;DATE($B$1,5,1))=0,"",SUMIFS(Внески!$D:$D,Внески!$B:$B,$A336,Внески!$E:$E,"&gt;="&amp;DATE($B$1,4,1),Внески!$E:$E,"&lt;"&amp;DATE($B$1,5,1))))</f>
        <v/>
      </c>
      <c r="H336">
        <f>IF($A336="","",IF(SUMIFS(Внески!$D:$D,Внески!$B:$B,$A336,Внески!$E:$E,"&gt;="&amp;DATE($B$1,5,1),Внески!$E:$E,"&lt;"&amp;DATE($B$1,6,1))=0,"",SUMIFS(Внески!$D:$D,Внески!$B:$B,$A336,Внески!$E:$E,"&gt;="&amp;DATE($B$1,5,1),Внески!$E:$E,"&lt;"&amp;DATE($B$1,6,1))))</f>
        <v/>
      </c>
      <c r="I336">
        <f>IF($A336="","",IF(SUMIFS(Внески!$D:$D,Внески!$B:$B,$A336,Внески!$E:$E,"&gt;="&amp;DATE($B$1,6,1),Внески!$E:$E,"&lt;"&amp;DATE($B$1,7,1))=0,"",SUMIFS(Внески!$D:$D,Внески!$B:$B,$A336,Внески!$E:$E,"&gt;="&amp;DATE($B$1,6,1),Внески!$E:$E,"&lt;"&amp;DATE($B$1,7,1))))</f>
        <v/>
      </c>
      <c r="J336">
        <f>IF($A336="","",IF(SUMIFS(Внески!$D:$D,Внески!$B:$B,$A336,Внески!$E:$E,"&gt;="&amp;DATE($B$1,7,1),Внески!$E:$E,"&lt;"&amp;DATE($B$1,8,1))=0,"",SUMIFS(Внески!$D:$D,Внески!$B:$B,$A336,Внески!$E:$E,"&gt;="&amp;DATE($B$1,7,1),Внески!$E:$E,"&lt;"&amp;DATE($B$1,8,1))))</f>
        <v/>
      </c>
      <c r="K336">
        <f>IF($A336="","",IF(SUMIFS(Внески!$D:$D,Внески!$B:$B,$A336,Внески!$E:$E,"&gt;="&amp;DATE($B$1,8,1),Внески!$E:$E,"&lt;"&amp;DATE($B$1,9,1))=0,"",SUMIFS(Внески!$D:$D,Внески!$B:$B,$A336,Внески!$E:$E,"&gt;="&amp;DATE($B$1,8,1),Внески!$E:$E,"&lt;"&amp;DATE($B$1,9,1))))</f>
        <v/>
      </c>
      <c r="L336">
        <f>IF($A336="","",IF(SUMIFS(Внески!$D:$D,Внески!$B:$B,$A336,Внески!$E:$E,"&gt;="&amp;DATE($B$1,9,1),Внески!$E:$E,"&lt;"&amp;DATE($B$1,10,1))=0,"",SUMIFS(Внески!$D:$D,Внески!$B:$B,$A336,Внески!$E:$E,"&gt;="&amp;DATE($B$1,9,1),Внески!$E:$E,"&lt;"&amp;DATE($B$1,10,1))))</f>
        <v/>
      </c>
      <c r="M336">
        <f>IF($A336="","",IF(SUMIFS(Внески!$D:$D,Внески!$B:$B,$A336,Внески!$E:$E,"&gt;="&amp;DATE($B$1,10,1),Внески!$E:$E,"&lt;"&amp;DATE($B$1,11,1))=0,"",SUMIFS(Внески!$D:$D,Внески!$B:$B,$A336,Внески!$E:$E,"&gt;="&amp;DATE($B$1,10,1),Внески!$E:$E,"&lt;"&amp;DATE($B$1,11,1))))</f>
        <v/>
      </c>
      <c r="N336">
        <f>IF($A336="","",IF(SUMIFS(Внески!$D:$D,Внески!$B:$B,$A336,Внески!$E:$E,"&gt;="&amp;DATE($B$1,11,1),Внески!$E:$E,"&lt;"&amp;DATE($B$1,12,1))=0,"",SUMIFS(Внески!$D:$D,Внески!$B:$B,$A336,Внески!$E:$E,"&gt;="&amp;DATE($B$1,11,1),Внески!$E:$E,"&lt;"&amp;DATE($B$1,12,1))))</f>
        <v/>
      </c>
      <c r="O336">
        <f>IF($A336="","",IF(SUMIFS(Внески!$D:$D,Внески!$B:$B,$A336,Внески!$E:$E,"&gt;="&amp;DATE($B$1,12,1),Внески!$E:$E,"&lt;"&amp;DATE($B$1,13,1))=0,"",SUMIFS(Внески!$D:$D,Внески!$B:$B,$A336,Внески!$E:$E,"&gt;="&amp;DATE($B$1,12,1),Внески!$E:$E,"&lt;"&amp;DATE($B$1,13,1))))</f>
        <v/>
      </c>
      <c r="P336">
        <f>IF(A336="","",SUM(D336:O336))</f>
        <v/>
      </c>
    </row>
    <row r="337">
      <c r="A337">
        <f>IF(Члени!A335="","",Члени!A335)</f>
        <v/>
      </c>
      <c r="B337">
        <f>IF(A337="","",Члени!B335&amp;" "&amp;Члени!C335)</f>
        <v/>
      </c>
      <c r="C337">
        <f>IF(A337="","",Члени!H335)</f>
        <v/>
      </c>
      <c r="D337">
        <f>IF($A337="","",IF(SUMIFS(Внески!$D:$D,Внески!$B:$B,$A337,Внески!$E:$E,"&gt;="&amp;DATE($B$1,1,1),Внески!$E:$E,"&lt;"&amp;DATE($B$1,2,1))=0,"",SUMIFS(Внески!$D:$D,Внески!$B:$B,$A337,Внески!$E:$E,"&gt;="&amp;DATE($B$1,1,1),Внески!$E:$E,"&lt;"&amp;DATE($B$1,2,1))))</f>
        <v/>
      </c>
      <c r="E337">
        <f>IF($A337="","",IF(SUMIFS(Внески!$D:$D,Внески!$B:$B,$A337,Внески!$E:$E,"&gt;="&amp;DATE($B$1,2,1),Внески!$E:$E,"&lt;"&amp;DATE($B$1,3,1))=0,"",SUMIFS(Внески!$D:$D,Внески!$B:$B,$A337,Внески!$E:$E,"&gt;="&amp;DATE($B$1,2,1),Внески!$E:$E,"&lt;"&amp;DATE($B$1,3,1))))</f>
        <v/>
      </c>
      <c r="F337">
        <f>IF($A337="","",IF(SUMIFS(Внески!$D:$D,Внески!$B:$B,$A337,Внески!$E:$E,"&gt;="&amp;DATE($B$1,3,1),Внески!$E:$E,"&lt;"&amp;DATE($B$1,4,1))=0,"",SUMIFS(Внески!$D:$D,Внески!$B:$B,$A337,Внески!$E:$E,"&gt;="&amp;DATE($B$1,3,1),Внески!$E:$E,"&lt;"&amp;DATE($B$1,4,1))))</f>
        <v/>
      </c>
      <c r="G337">
        <f>IF($A337="","",IF(SUMIFS(Внески!$D:$D,Внески!$B:$B,$A337,Внески!$E:$E,"&gt;="&amp;DATE($B$1,4,1),Внески!$E:$E,"&lt;"&amp;DATE($B$1,5,1))=0,"",SUMIFS(Внески!$D:$D,Внески!$B:$B,$A337,Внески!$E:$E,"&gt;="&amp;DATE($B$1,4,1),Внески!$E:$E,"&lt;"&amp;DATE($B$1,5,1))))</f>
        <v/>
      </c>
      <c r="H337">
        <f>IF($A337="","",IF(SUMIFS(Внески!$D:$D,Внески!$B:$B,$A337,Внески!$E:$E,"&gt;="&amp;DATE($B$1,5,1),Внески!$E:$E,"&lt;"&amp;DATE($B$1,6,1))=0,"",SUMIFS(Внески!$D:$D,Внески!$B:$B,$A337,Внески!$E:$E,"&gt;="&amp;DATE($B$1,5,1),Внески!$E:$E,"&lt;"&amp;DATE($B$1,6,1))))</f>
        <v/>
      </c>
      <c r="I337">
        <f>IF($A337="","",IF(SUMIFS(Внески!$D:$D,Внески!$B:$B,$A337,Внески!$E:$E,"&gt;="&amp;DATE($B$1,6,1),Внески!$E:$E,"&lt;"&amp;DATE($B$1,7,1))=0,"",SUMIFS(Внески!$D:$D,Внески!$B:$B,$A337,Внески!$E:$E,"&gt;="&amp;DATE($B$1,6,1),Внески!$E:$E,"&lt;"&amp;DATE($B$1,7,1))))</f>
        <v/>
      </c>
      <c r="J337">
        <f>IF($A337="","",IF(SUMIFS(Внески!$D:$D,Внески!$B:$B,$A337,Внески!$E:$E,"&gt;="&amp;DATE($B$1,7,1),Внески!$E:$E,"&lt;"&amp;DATE($B$1,8,1))=0,"",SUMIFS(Внески!$D:$D,Внески!$B:$B,$A337,Внески!$E:$E,"&gt;="&amp;DATE($B$1,7,1),Внески!$E:$E,"&lt;"&amp;DATE($B$1,8,1))))</f>
        <v/>
      </c>
      <c r="K337">
        <f>IF($A337="","",IF(SUMIFS(Внески!$D:$D,Внески!$B:$B,$A337,Внески!$E:$E,"&gt;="&amp;DATE($B$1,8,1),Внески!$E:$E,"&lt;"&amp;DATE($B$1,9,1))=0,"",SUMIFS(Внески!$D:$D,Внески!$B:$B,$A337,Внески!$E:$E,"&gt;="&amp;DATE($B$1,8,1),Внески!$E:$E,"&lt;"&amp;DATE($B$1,9,1))))</f>
        <v/>
      </c>
      <c r="L337">
        <f>IF($A337="","",IF(SUMIFS(Внески!$D:$D,Внески!$B:$B,$A337,Внески!$E:$E,"&gt;="&amp;DATE($B$1,9,1),Внески!$E:$E,"&lt;"&amp;DATE($B$1,10,1))=0,"",SUMIFS(Внески!$D:$D,Внески!$B:$B,$A337,Внески!$E:$E,"&gt;="&amp;DATE($B$1,9,1),Внески!$E:$E,"&lt;"&amp;DATE($B$1,10,1))))</f>
        <v/>
      </c>
      <c r="M337">
        <f>IF($A337="","",IF(SUMIFS(Внески!$D:$D,Внески!$B:$B,$A337,Внески!$E:$E,"&gt;="&amp;DATE($B$1,10,1),Внески!$E:$E,"&lt;"&amp;DATE($B$1,11,1))=0,"",SUMIFS(Внески!$D:$D,Внески!$B:$B,$A337,Внески!$E:$E,"&gt;="&amp;DATE($B$1,10,1),Внески!$E:$E,"&lt;"&amp;DATE($B$1,11,1))))</f>
        <v/>
      </c>
      <c r="N337">
        <f>IF($A337="","",IF(SUMIFS(Внески!$D:$D,Внески!$B:$B,$A337,Внески!$E:$E,"&gt;="&amp;DATE($B$1,11,1),Внески!$E:$E,"&lt;"&amp;DATE($B$1,12,1))=0,"",SUMIFS(Внески!$D:$D,Внески!$B:$B,$A337,Внески!$E:$E,"&gt;="&amp;DATE($B$1,11,1),Внески!$E:$E,"&lt;"&amp;DATE($B$1,12,1))))</f>
        <v/>
      </c>
      <c r="O337">
        <f>IF($A337="","",IF(SUMIFS(Внески!$D:$D,Внески!$B:$B,$A337,Внески!$E:$E,"&gt;="&amp;DATE($B$1,12,1),Внески!$E:$E,"&lt;"&amp;DATE($B$1,13,1))=0,"",SUMIFS(Внески!$D:$D,Внески!$B:$B,$A337,Внески!$E:$E,"&gt;="&amp;DATE($B$1,12,1),Внески!$E:$E,"&lt;"&amp;DATE($B$1,13,1))))</f>
        <v/>
      </c>
      <c r="P337">
        <f>IF(A337="","",SUM(D337:O337))</f>
        <v/>
      </c>
    </row>
    <row r="338">
      <c r="A338">
        <f>IF(Члени!A336="","",Члени!A336)</f>
        <v/>
      </c>
      <c r="B338">
        <f>IF(A338="","",Члени!B336&amp;" "&amp;Члени!C336)</f>
        <v/>
      </c>
      <c r="C338">
        <f>IF(A338="","",Члени!H336)</f>
        <v/>
      </c>
      <c r="D338">
        <f>IF($A338="","",IF(SUMIFS(Внески!$D:$D,Внески!$B:$B,$A338,Внески!$E:$E,"&gt;="&amp;DATE($B$1,1,1),Внески!$E:$E,"&lt;"&amp;DATE($B$1,2,1))=0,"",SUMIFS(Внески!$D:$D,Внески!$B:$B,$A338,Внески!$E:$E,"&gt;="&amp;DATE($B$1,1,1),Внески!$E:$E,"&lt;"&amp;DATE($B$1,2,1))))</f>
        <v/>
      </c>
      <c r="E338">
        <f>IF($A338="","",IF(SUMIFS(Внески!$D:$D,Внески!$B:$B,$A338,Внески!$E:$E,"&gt;="&amp;DATE($B$1,2,1),Внески!$E:$E,"&lt;"&amp;DATE($B$1,3,1))=0,"",SUMIFS(Внески!$D:$D,Внески!$B:$B,$A338,Внески!$E:$E,"&gt;="&amp;DATE($B$1,2,1),Внески!$E:$E,"&lt;"&amp;DATE($B$1,3,1))))</f>
        <v/>
      </c>
      <c r="F338">
        <f>IF($A338="","",IF(SUMIFS(Внески!$D:$D,Внески!$B:$B,$A338,Внески!$E:$E,"&gt;="&amp;DATE($B$1,3,1),Внески!$E:$E,"&lt;"&amp;DATE($B$1,4,1))=0,"",SUMIFS(Внески!$D:$D,Внески!$B:$B,$A338,Внески!$E:$E,"&gt;="&amp;DATE($B$1,3,1),Внески!$E:$E,"&lt;"&amp;DATE($B$1,4,1))))</f>
        <v/>
      </c>
      <c r="G338">
        <f>IF($A338="","",IF(SUMIFS(Внески!$D:$D,Внески!$B:$B,$A338,Внески!$E:$E,"&gt;="&amp;DATE($B$1,4,1),Внески!$E:$E,"&lt;"&amp;DATE($B$1,5,1))=0,"",SUMIFS(Внески!$D:$D,Внески!$B:$B,$A338,Внески!$E:$E,"&gt;="&amp;DATE($B$1,4,1),Внески!$E:$E,"&lt;"&amp;DATE($B$1,5,1))))</f>
        <v/>
      </c>
      <c r="H338">
        <f>IF($A338="","",IF(SUMIFS(Внески!$D:$D,Внески!$B:$B,$A338,Внески!$E:$E,"&gt;="&amp;DATE($B$1,5,1),Внески!$E:$E,"&lt;"&amp;DATE($B$1,6,1))=0,"",SUMIFS(Внески!$D:$D,Внески!$B:$B,$A338,Внески!$E:$E,"&gt;="&amp;DATE($B$1,5,1),Внески!$E:$E,"&lt;"&amp;DATE($B$1,6,1))))</f>
        <v/>
      </c>
      <c r="I338">
        <f>IF($A338="","",IF(SUMIFS(Внески!$D:$D,Внески!$B:$B,$A338,Внески!$E:$E,"&gt;="&amp;DATE($B$1,6,1),Внески!$E:$E,"&lt;"&amp;DATE($B$1,7,1))=0,"",SUMIFS(Внески!$D:$D,Внески!$B:$B,$A338,Внески!$E:$E,"&gt;="&amp;DATE($B$1,6,1),Внески!$E:$E,"&lt;"&amp;DATE($B$1,7,1))))</f>
        <v/>
      </c>
      <c r="J338">
        <f>IF($A338="","",IF(SUMIFS(Внески!$D:$D,Внески!$B:$B,$A338,Внески!$E:$E,"&gt;="&amp;DATE($B$1,7,1),Внески!$E:$E,"&lt;"&amp;DATE($B$1,8,1))=0,"",SUMIFS(Внески!$D:$D,Внески!$B:$B,$A338,Внески!$E:$E,"&gt;="&amp;DATE($B$1,7,1),Внески!$E:$E,"&lt;"&amp;DATE($B$1,8,1))))</f>
        <v/>
      </c>
      <c r="K338">
        <f>IF($A338="","",IF(SUMIFS(Внески!$D:$D,Внески!$B:$B,$A338,Внески!$E:$E,"&gt;="&amp;DATE($B$1,8,1),Внески!$E:$E,"&lt;"&amp;DATE($B$1,9,1))=0,"",SUMIFS(Внески!$D:$D,Внески!$B:$B,$A338,Внески!$E:$E,"&gt;="&amp;DATE($B$1,8,1),Внески!$E:$E,"&lt;"&amp;DATE($B$1,9,1))))</f>
        <v/>
      </c>
      <c r="L338">
        <f>IF($A338="","",IF(SUMIFS(Внески!$D:$D,Внески!$B:$B,$A338,Внески!$E:$E,"&gt;="&amp;DATE($B$1,9,1),Внески!$E:$E,"&lt;"&amp;DATE($B$1,10,1))=0,"",SUMIFS(Внески!$D:$D,Внески!$B:$B,$A338,Внески!$E:$E,"&gt;="&amp;DATE($B$1,9,1),Внески!$E:$E,"&lt;"&amp;DATE($B$1,10,1))))</f>
        <v/>
      </c>
      <c r="M338">
        <f>IF($A338="","",IF(SUMIFS(Внески!$D:$D,Внески!$B:$B,$A338,Внески!$E:$E,"&gt;="&amp;DATE($B$1,10,1),Внески!$E:$E,"&lt;"&amp;DATE($B$1,11,1))=0,"",SUMIFS(Внески!$D:$D,Внески!$B:$B,$A338,Внески!$E:$E,"&gt;="&amp;DATE($B$1,10,1),Внески!$E:$E,"&lt;"&amp;DATE($B$1,11,1))))</f>
        <v/>
      </c>
      <c r="N338">
        <f>IF($A338="","",IF(SUMIFS(Внески!$D:$D,Внески!$B:$B,$A338,Внески!$E:$E,"&gt;="&amp;DATE($B$1,11,1),Внески!$E:$E,"&lt;"&amp;DATE($B$1,12,1))=0,"",SUMIFS(Внески!$D:$D,Внески!$B:$B,$A338,Внески!$E:$E,"&gt;="&amp;DATE($B$1,11,1),Внески!$E:$E,"&lt;"&amp;DATE($B$1,12,1))))</f>
        <v/>
      </c>
      <c r="O338">
        <f>IF($A338="","",IF(SUMIFS(Внески!$D:$D,Внески!$B:$B,$A338,Внески!$E:$E,"&gt;="&amp;DATE($B$1,12,1),Внески!$E:$E,"&lt;"&amp;DATE($B$1,13,1))=0,"",SUMIFS(Внески!$D:$D,Внески!$B:$B,$A338,Внески!$E:$E,"&gt;="&amp;DATE($B$1,12,1),Внески!$E:$E,"&lt;"&amp;DATE($B$1,13,1))))</f>
        <v/>
      </c>
      <c r="P338">
        <f>IF(A338="","",SUM(D338:O338))</f>
        <v/>
      </c>
    </row>
    <row r="339">
      <c r="A339">
        <f>IF(Члени!A337="","",Члени!A337)</f>
        <v/>
      </c>
      <c r="B339">
        <f>IF(A339="","",Члени!B337&amp;" "&amp;Члени!C337)</f>
        <v/>
      </c>
      <c r="C339">
        <f>IF(A339="","",Члени!H337)</f>
        <v/>
      </c>
      <c r="D339">
        <f>IF($A339="","",IF(SUMIFS(Внески!$D:$D,Внески!$B:$B,$A339,Внески!$E:$E,"&gt;="&amp;DATE($B$1,1,1),Внески!$E:$E,"&lt;"&amp;DATE($B$1,2,1))=0,"",SUMIFS(Внески!$D:$D,Внески!$B:$B,$A339,Внески!$E:$E,"&gt;="&amp;DATE($B$1,1,1),Внески!$E:$E,"&lt;"&amp;DATE($B$1,2,1))))</f>
        <v/>
      </c>
      <c r="E339">
        <f>IF($A339="","",IF(SUMIFS(Внески!$D:$D,Внески!$B:$B,$A339,Внески!$E:$E,"&gt;="&amp;DATE($B$1,2,1),Внески!$E:$E,"&lt;"&amp;DATE($B$1,3,1))=0,"",SUMIFS(Внески!$D:$D,Внески!$B:$B,$A339,Внески!$E:$E,"&gt;="&amp;DATE($B$1,2,1),Внески!$E:$E,"&lt;"&amp;DATE($B$1,3,1))))</f>
        <v/>
      </c>
      <c r="F339">
        <f>IF($A339="","",IF(SUMIFS(Внески!$D:$D,Внески!$B:$B,$A339,Внески!$E:$E,"&gt;="&amp;DATE($B$1,3,1),Внески!$E:$E,"&lt;"&amp;DATE($B$1,4,1))=0,"",SUMIFS(Внески!$D:$D,Внески!$B:$B,$A339,Внески!$E:$E,"&gt;="&amp;DATE($B$1,3,1),Внески!$E:$E,"&lt;"&amp;DATE($B$1,4,1))))</f>
        <v/>
      </c>
      <c r="G339">
        <f>IF($A339="","",IF(SUMIFS(Внески!$D:$D,Внески!$B:$B,$A339,Внески!$E:$E,"&gt;="&amp;DATE($B$1,4,1),Внески!$E:$E,"&lt;"&amp;DATE($B$1,5,1))=0,"",SUMIFS(Внески!$D:$D,Внески!$B:$B,$A339,Внески!$E:$E,"&gt;="&amp;DATE($B$1,4,1),Внески!$E:$E,"&lt;"&amp;DATE($B$1,5,1))))</f>
        <v/>
      </c>
      <c r="H339">
        <f>IF($A339="","",IF(SUMIFS(Внески!$D:$D,Внески!$B:$B,$A339,Внески!$E:$E,"&gt;="&amp;DATE($B$1,5,1),Внески!$E:$E,"&lt;"&amp;DATE($B$1,6,1))=0,"",SUMIFS(Внески!$D:$D,Внески!$B:$B,$A339,Внески!$E:$E,"&gt;="&amp;DATE($B$1,5,1),Внески!$E:$E,"&lt;"&amp;DATE($B$1,6,1))))</f>
        <v/>
      </c>
      <c r="I339">
        <f>IF($A339="","",IF(SUMIFS(Внески!$D:$D,Внески!$B:$B,$A339,Внески!$E:$E,"&gt;="&amp;DATE($B$1,6,1),Внески!$E:$E,"&lt;"&amp;DATE($B$1,7,1))=0,"",SUMIFS(Внески!$D:$D,Внески!$B:$B,$A339,Внески!$E:$E,"&gt;="&amp;DATE($B$1,6,1),Внески!$E:$E,"&lt;"&amp;DATE($B$1,7,1))))</f>
        <v/>
      </c>
      <c r="J339">
        <f>IF($A339="","",IF(SUMIFS(Внески!$D:$D,Внески!$B:$B,$A339,Внески!$E:$E,"&gt;="&amp;DATE($B$1,7,1),Внески!$E:$E,"&lt;"&amp;DATE($B$1,8,1))=0,"",SUMIFS(Внески!$D:$D,Внески!$B:$B,$A339,Внески!$E:$E,"&gt;="&amp;DATE($B$1,7,1),Внески!$E:$E,"&lt;"&amp;DATE($B$1,8,1))))</f>
        <v/>
      </c>
      <c r="K339">
        <f>IF($A339="","",IF(SUMIFS(Внески!$D:$D,Внески!$B:$B,$A339,Внески!$E:$E,"&gt;="&amp;DATE($B$1,8,1),Внески!$E:$E,"&lt;"&amp;DATE($B$1,9,1))=0,"",SUMIFS(Внески!$D:$D,Внески!$B:$B,$A339,Внески!$E:$E,"&gt;="&amp;DATE($B$1,8,1),Внески!$E:$E,"&lt;"&amp;DATE($B$1,9,1))))</f>
        <v/>
      </c>
      <c r="L339">
        <f>IF($A339="","",IF(SUMIFS(Внески!$D:$D,Внески!$B:$B,$A339,Внески!$E:$E,"&gt;="&amp;DATE($B$1,9,1),Внески!$E:$E,"&lt;"&amp;DATE($B$1,10,1))=0,"",SUMIFS(Внески!$D:$D,Внески!$B:$B,$A339,Внески!$E:$E,"&gt;="&amp;DATE($B$1,9,1),Внески!$E:$E,"&lt;"&amp;DATE($B$1,10,1))))</f>
        <v/>
      </c>
      <c r="M339">
        <f>IF($A339="","",IF(SUMIFS(Внески!$D:$D,Внески!$B:$B,$A339,Внески!$E:$E,"&gt;="&amp;DATE($B$1,10,1),Внески!$E:$E,"&lt;"&amp;DATE($B$1,11,1))=0,"",SUMIFS(Внески!$D:$D,Внески!$B:$B,$A339,Внески!$E:$E,"&gt;="&amp;DATE($B$1,10,1),Внески!$E:$E,"&lt;"&amp;DATE($B$1,11,1))))</f>
        <v/>
      </c>
      <c r="N339">
        <f>IF($A339="","",IF(SUMIFS(Внески!$D:$D,Внески!$B:$B,$A339,Внески!$E:$E,"&gt;="&amp;DATE($B$1,11,1),Внески!$E:$E,"&lt;"&amp;DATE($B$1,12,1))=0,"",SUMIFS(Внески!$D:$D,Внески!$B:$B,$A339,Внески!$E:$E,"&gt;="&amp;DATE($B$1,11,1),Внески!$E:$E,"&lt;"&amp;DATE($B$1,12,1))))</f>
        <v/>
      </c>
      <c r="O339">
        <f>IF($A339="","",IF(SUMIFS(Внески!$D:$D,Внески!$B:$B,$A339,Внески!$E:$E,"&gt;="&amp;DATE($B$1,12,1),Внески!$E:$E,"&lt;"&amp;DATE($B$1,13,1))=0,"",SUMIFS(Внески!$D:$D,Внески!$B:$B,$A339,Внески!$E:$E,"&gt;="&amp;DATE($B$1,12,1),Внески!$E:$E,"&lt;"&amp;DATE($B$1,13,1))))</f>
        <v/>
      </c>
      <c r="P339">
        <f>IF(A339="","",SUM(D339:O339))</f>
        <v/>
      </c>
    </row>
    <row r="340">
      <c r="A340">
        <f>IF(Члени!A338="","",Члени!A338)</f>
        <v/>
      </c>
      <c r="B340">
        <f>IF(A340="","",Члени!B338&amp;" "&amp;Члени!C338)</f>
        <v/>
      </c>
      <c r="C340">
        <f>IF(A340="","",Члени!H338)</f>
        <v/>
      </c>
      <c r="D340">
        <f>IF($A340="","",IF(SUMIFS(Внески!$D:$D,Внески!$B:$B,$A340,Внески!$E:$E,"&gt;="&amp;DATE($B$1,1,1),Внески!$E:$E,"&lt;"&amp;DATE($B$1,2,1))=0,"",SUMIFS(Внески!$D:$D,Внески!$B:$B,$A340,Внески!$E:$E,"&gt;="&amp;DATE($B$1,1,1),Внески!$E:$E,"&lt;"&amp;DATE($B$1,2,1))))</f>
        <v/>
      </c>
      <c r="E340">
        <f>IF($A340="","",IF(SUMIFS(Внески!$D:$D,Внески!$B:$B,$A340,Внески!$E:$E,"&gt;="&amp;DATE($B$1,2,1),Внески!$E:$E,"&lt;"&amp;DATE($B$1,3,1))=0,"",SUMIFS(Внески!$D:$D,Внески!$B:$B,$A340,Внески!$E:$E,"&gt;="&amp;DATE($B$1,2,1),Внески!$E:$E,"&lt;"&amp;DATE($B$1,3,1))))</f>
        <v/>
      </c>
      <c r="F340">
        <f>IF($A340="","",IF(SUMIFS(Внески!$D:$D,Внески!$B:$B,$A340,Внески!$E:$E,"&gt;="&amp;DATE($B$1,3,1),Внески!$E:$E,"&lt;"&amp;DATE($B$1,4,1))=0,"",SUMIFS(Внески!$D:$D,Внески!$B:$B,$A340,Внески!$E:$E,"&gt;="&amp;DATE($B$1,3,1),Внески!$E:$E,"&lt;"&amp;DATE($B$1,4,1))))</f>
        <v/>
      </c>
      <c r="G340">
        <f>IF($A340="","",IF(SUMIFS(Внески!$D:$D,Внески!$B:$B,$A340,Внески!$E:$E,"&gt;="&amp;DATE($B$1,4,1),Внески!$E:$E,"&lt;"&amp;DATE($B$1,5,1))=0,"",SUMIFS(Внески!$D:$D,Внески!$B:$B,$A340,Внески!$E:$E,"&gt;="&amp;DATE($B$1,4,1),Внески!$E:$E,"&lt;"&amp;DATE($B$1,5,1))))</f>
        <v/>
      </c>
      <c r="H340">
        <f>IF($A340="","",IF(SUMIFS(Внески!$D:$D,Внески!$B:$B,$A340,Внески!$E:$E,"&gt;="&amp;DATE($B$1,5,1),Внески!$E:$E,"&lt;"&amp;DATE($B$1,6,1))=0,"",SUMIFS(Внески!$D:$D,Внески!$B:$B,$A340,Внески!$E:$E,"&gt;="&amp;DATE($B$1,5,1),Внески!$E:$E,"&lt;"&amp;DATE($B$1,6,1))))</f>
        <v/>
      </c>
      <c r="I340">
        <f>IF($A340="","",IF(SUMIFS(Внески!$D:$D,Внески!$B:$B,$A340,Внески!$E:$E,"&gt;="&amp;DATE($B$1,6,1),Внески!$E:$E,"&lt;"&amp;DATE($B$1,7,1))=0,"",SUMIFS(Внески!$D:$D,Внески!$B:$B,$A340,Внески!$E:$E,"&gt;="&amp;DATE($B$1,6,1),Внески!$E:$E,"&lt;"&amp;DATE($B$1,7,1))))</f>
        <v/>
      </c>
      <c r="J340">
        <f>IF($A340="","",IF(SUMIFS(Внески!$D:$D,Внески!$B:$B,$A340,Внески!$E:$E,"&gt;="&amp;DATE($B$1,7,1),Внески!$E:$E,"&lt;"&amp;DATE($B$1,8,1))=0,"",SUMIFS(Внески!$D:$D,Внески!$B:$B,$A340,Внески!$E:$E,"&gt;="&amp;DATE($B$1,7,1),Внески!$E:$E,"&lt;"&amp;DATE($B$1,8,1))))</f>
        <v/>
      </c>
      <c r="K340">
        <f>IF($A340="","",IF(SUMIFS(Внески!$D:$D,Внески!$B:$B,$A340,Внески!$E:$E,"&gt;="&amp;DATE($B$1,8,1),Внески!$E:$E,"&lt;"&amp;DATE($B$1,9,1))=0,"",SUMIFS(Внески!$D:$D,Внески!$B:$B,$A340,Внески!$E:$E,"&gt;="&amp;DATE($B$1,8,1),Внески!$E:$E,"&lt;"&amp;DATE($B$1,9,1))))</f>
        <v/>
      </c>
      <c r="L340">
        <f>IF($A340="","",IF(SUMIFS(Внески!$D:$D,Внески!$B:$B,$A340,Внески!$E:$E,"&gt;="&amp;DATE($B$1,9,1),Внески!$E:$E,"&lt;"&amp;DATE($B$1,10,1))=0,"",SUMIFS(Внески!$D:$D,Внески!$B:$B,$A340,Внески!$E:$E,"&gt;="&amp;DATE($B$1,9,1),Внески!$E:$E,"&lt;"&amp;DATE($B$1,10,1))))</f>
        <v/>
      </c>
      <c r="M340">
        <f>IF($A340="","",IF(SUMIFS(Внески!$D:$D,Внески!$B:$B,$A340,Внески!$E:$E,"&gt;="&amp;DATE($B$1,10,1),Внески!$E:$E,"&lt;"&amp;DATE($B$1,11,1))=0,"",SUMIFS(Внески!$D:$D,Внески!$B:$B,$A340,Внески!$E:$E,"&gt;="&amp;DATE($B$1,10,1),Внески!$E:$E,"&lt;"&amp;DATE($B$1,11,1))))</f>
        <v/>
      </c>
      <c r="N340">
        <f>IF($A340="","",IF(SUMIFS(Внески!$D:$D,Внески!$B:$B,$A340,Внески!$E:$E,"&gt;="&amp;DATE($B$1,11,1),Внески!$E:$E,"&lt;"&amp;DATE($B$1,12,1))=0,"",SUMIFS(Внески!$D:$D,Внески!$B:$B,$A340,Внески!$E:$E,"&gt;="&amp;DATE($B$1,11,1),Внески!$E:$E,"&lt;"&amp;DATE($B$1,12,1))))</f>
        <v/>
      </c>
      <c r="O340">
        <f>IF($A340="","",IF(SUMIFS(Внески!$D:$D,Внески!$B:$B,$A340,Внески!$E:$E,"&gt;="&amp;DATE($B$1,12,1),Внески!$E:$E,"&lt;"&amp;DATE($B$1,13,1))=0,"",SUMIFS(Внески!$D:$D,Внески!$B:$B,$A340,Внески!$E:$E,"&gt;="&amp;DATE($B$1,12,1),Внески!$E:$E,"&lt;"&amp;DATE($B$1,13,1))))</f>
        <v/>
      </c>
      <c r="P340">
        <f>IF(A340="","",SUM(D340:O340))</f>
        <v/>
      </c>
    </row>
    <row r="341">
      <c r="A341">
        <f>IF(Члени!A339="","",Члени!A339)</f>
        <v/>
      </c>
      <c r="B341">
        <f>IF(A341="","",Члени!B339&amp;" "&amp;Члени!C339)</f>
        <v/>
      </c>
      <c r="C341">
        <f>IF(A341="","",Члени!H339)</f>
        <v/>
      </c>
      <c r="D341">
        <f>IF($A341="","",IF(SUMIFS(Внески!$D:$D,Внески!$B:$B,$A341,Внески!$E:$E,"&gt;="&amp;DATE($B$1,1,1),Внески!$E:$E,"&lt;"&amp;DATE($B$1,2,1))=0,"",SUMIFS(Внески!$D:$D,Внески!$B:$B,$A341,Внески!$E:$E,"&gt;="&amp;DATE($B$1,1,1),Внески!$E:$E,"&lt;"&amp;DATE($B$1,2,1))))</f>
        <v/>
      </c>
      <c r="E341">
        <f>IF($A341="","",IF(SUMIFS(Внески!$D:$D,Внески!$B:$B,$A341,Внески!$E:$E,"&gt;="&amp;DATE($B$1,2,1),Внески!$E:$E,"&lt;"&amp;DATE($B$1,3,1))=0,"",SUMIFS(Внески!$D:$D,Внески!$B:$B,$A341,Внески!$E:$E,"&gt;="&amp;DATE($B$1,2,1),Внески!$E:$E,"&lt;"&amp;DATE($B$1,3,1))))</f>
        <v/>
      </c>
      <c r="F341">
        <f>IF($A341="","",IF(SUMIFS(Внески!$D:$D,Внески!$B:$B,$A341,Внески!$E:$E,"&gt;="&amp;DATE($B$1,3,1),Внески!$E:$E,"&lt;"&amp;DATE($B$1,4,1))=0,"",SUMIFS(Внески!$D:$D,Внески!$B:$B,$A341,Внески!$E:$E,"&gt;="&amp;DATE($B$1,3,1),Внески!$E:$E,"&lt;"&amp;DATE($B$1,4,1))))</f>
        <v/>
      </c>
      <c r="G341">
        <f>IF($A341="","",IF(SUMIFS(Внески!$D:$D,Внески!$B:$B,$A341,Внески!$E:$E,"&gt;="&amp;DATE($B$1,4,1),Внески!$E:$E,"&lt;"&amp;DATE($B$1,5,1))=0,"",SUMIFS(Внески!$D:$D,Внески!$B:$B,$A341,Внески!$E:$E,"&gt;="&amp;DATE($B$1,4,1),Внески!$E:$E,"&lt;"&amp;DATE($B$1,5,1))))</f>
        <v/>
      </c>
      <c r="H341">
        <f>IF($A341="","",IF(SUMIFS(Внески!$D:$D,Внески!$B:$B,$A341,Внески!$E:$E,"&gt;="&amp;DATE($B$1,5,1),Внески!$E:$E,"&lt;"&amp;DATE($B$1,6,1))=0,"",SUMIFS(Внески!$D:$D,Внески!$B:$B,$A341,Внески!$E:$E,"&gt;="&amp;DATE($B$1,5,1),Внески!$E:$E,"&lt;"&amp;DATE($B$1,6,1))))</f>
        <v/>
      </c>
      <c r="I341">
        <f>IF($A341="","",IF(SUMIFS(Внески!$D:$D,Внески!$B:$B,$A341,Внески!$E:$E,"&gt;="&amp;DATE($B$1,6,1),Внески!$E:$E,"&lt;"&amp;DATE($B$1,7,1))=0,"",SUMIFS(Внески!$D:$D,Внески!$B:$B,$A341,Внески!$E:$E,"&gt;="&amp;DATE($B$1,6,1),Внески!$E:$E,"&lt;"&amp;DATE($B$1,7,1))))</f>
        <v/>
      </c>
      <c r="J341">
        <f>IF($A341="","",IF(SUMIFS(Внески!$D:$D,Внески!$B:$B,$A341,Внески!$E:$E,"&gt;="&amp;DATE($B$1,7,1),Внески!$E:$E,"&lt;"&amp;DATE($B$1,8,1))=0,"",SUMIFS(Внески!$D:$D,Внески!$B:$B,$A341,Внески!$E:$E,"&gt;="&amp;DATE($B$1,7,1),Внески!$E:$E,"&lt;"&amp;DATE($B$1,8,1))))</f>
        <v/>
      </c>
      <c r="K341">
        <f>IF($A341="","",IF(SUMIFS(Внески!$D:$D,Внески!$B:$B,$A341,Внески!$E:$E,"&gt;="&amp;DATE($B$1,8,1),Внески!$E:$E,"&lt;"&amp;DATE($B$1,9,1))=0,"",SUMIFS(Внески!$D:$D,Внески!$B:$B,$A341,Внески!$E:$E,"&gt;="&amp;DATE($B$1,8,1),Внески!$E:$E,"&lt;"&amp;DATE($B$1,9,1))))</f>
        <v/>
      </c>
      <c r="L341">
        <f>IF($A341="","",IF(SUMIFS(Внески!$D:$D,Внески!$B:$B,$A341,Внески!$E:$E,"&gt;="&amp;DATE($B$1,9,1),Внески!$E:$E,"&lt;"&amp;DATE($B$1,10,1))=0,"",SUMIFS(Внески!$D:$D,Внески!$B:$B,$A341,Внески!$E:$E,"&gt;="&amp;DATE($B$1,9,1),Внески!$E:$E,"&lt;"&amp;DATE($B$1,10,1))))</f>
        <v/>
      </c>
      <c r="M341">
        <f>IF($A341="","",IF(SUMIFS(Внески!$D:$D,Внески!$B:$B,$A341,Внески!$E:$E,"&gt;="&amp;DATE($B$1,10,1),Внески!$E:$E,"&lt;"&amp;DATE($B$1,11,1))=0,"",SUMIFS(Внески!$D:$D,Внески!$B:$B,$A341,Внески!$E:$E,"&gt;="&amp;DATE($B$1,10,1),Внески!$E:$E,"&lt;"&amp;DATE($B$1,11,1))))</f>
        <v/>
      </c>
      <c r="N341">
        <f>IF($A341="","",IF(SUMIFS(Внески!$D:$D,Внески!$B:$B,$A341,Внески!$E:$E,"&gt;="&amp;DATE($B$1,11,1),Внески!$E:$E,"&lt;"&amp;DATE($B$1,12,1))=0,"",SUMIFS(Внески!$D:$D,Внески!$B:$B,$A341,Внески!$E:$E,"&gt;="&amp;DATE($B$1,11,1),Внески!$E:$E,"&lt;"&amp;DATE($B$1,12,1))))</f>
        <v/>
      </c>
      <c r="O341">
        <f>IF($A341="","",IF(SUMIFS(Внески!$D:$D,Внески!$B:$B,$A341,Внески!$E:$E,"&gt;="&amp;DATE($B$1,12,1),Внески!$E:$E,"&lt;"&amp;DATE($B$1,13,1))=0,"",SUMIFS(Внески!$D:$D,Внески!$B:$B,$A341,Внески!$E:$E,"&gt;="&amp;DATE($B$1,12,1),Внески!$E:$E,"&lt;"&amp;DATE($B$1,13,1))))</f>
        <v/>
      </c>
      <c r="P341">
        <f>IF(A341="","",SUM(D341:O341))</f>
        <v/>
      </c>
    </row>
    <row r="342">
      <c r="A342">
        <f>IF(Члени!A340="","",Члени!A340)</f>
        <v/>
      </c>
      <c r="B342">
        <f>IF(A342="","",Члени!B340&amp;" "&amp;Члени!C340)</f>
        <v/>
      </c>
      <c r="C342">
        <f>IF(A342="","",Члени!H340)</f>
        <v/>
      </c>
      <c r="D342">
        <f>IF($A342="","",IF(SUMIFS(Внески!$D:$D,Внески!$B:$B,$A342,Внески!$E:$E,"&gt;="&amp;DATE($B$1,1,1),Внески!$E:$E,"&lt;"&amp;DATE($B$1,2,1))=0,"",SUMIFS(Внески!$D:$D,Внески!$B:$B,$A342,Внески!$E:$E,"&gt;="&amp;DATE($B$1,1,1),Внески!$E:$E,"&lt;"&amp;DATE($B$1,2,1))))</f>
        <v/>
      </c>
      <c r="E342">
        <f>IF($A342="","",IF(SUMIFS(Внески!$D:$D,Внески!$B:$B,$A342,Внески!$E:$E,"&gt;="&amp;DATE($B$1,2,1),Внески!$E:$E,"&lt;"&amp;DATE($B$1,3,1))=0,"",SUMIFS(Внески!$D:$D,Внески!$B:$B,$A342,Внески!$E:$E,"&gt;="&amp;DATE($B$1,2,1),Внески!$E:$E,"&lt;"&amp;DATE($B$1,3,1))))</f>
        <v/>
      </c>
      <c r="F342">
        <f>IF($A342="","",IF(SUMIFS(Внески!$D:$D,Внески!$B:$B,$A342,Внески!$E:$E,"&gt;="&amp;DATE($B$1,3,1),Внески!$E:$E,"&lt;"&amp;DATE($B$1,4,1))=0,"",SUMIFS(Внески!$D:$D,Внески!$B:$B,$A342,Внески!$E:$E,"&gt;="&amp;DATE($B$1,3,1),Внески!$E:$E,"&lt;"&amp;DATE($B$1,4,1))))</f>
        <v/>
      </c>
      <c r="G342">
        <f>IF($A342="","",IF(SUMIFS(Внески!$D:$D,Внески!$B:$B,$A342,Внески!$E:$E,"&gt;="&amp;DATE($B$1,4,1),Внески!$E:$E,"&lt;"&amp;DATE($B$1,5,1))=0,"",SUMIFS(Внески!$D:$D,Внески!$B:$B,$A342,Внески!$E:$E,"&gt;="&amp;DATE($B$1,4,1),Внески!$E:$E,"&lt;"&amp;DATE($B$1,5,1))))</f>
        <v/>
      </c>
      <c r="H342">
        <f>IF($A342="","",IF(SUMIFS(Внески!$D:$D,Внески!$B:$B,$A342,Внески!$E:$E,"&gt;="&amp;DATE($B$1,5,1),Внески!$E:$E,"&lt;"&amp;DATE($B$1,6,1))=0,"",SUMIFS(Внески!$D:$D,Внески!$B:$B,$A342,Внески!$E:$E,"&gt;="&amp;DATE($B$1,5,1),Внески!$E:$E,"&lt;"&amp;DATE($B$1,6,1))))</f>
        <v/>
      </c>
      <c r="I342">
        <f>IF($A342="","",IF(SUMIFS(Внески!$D:$D,Внески!$B:$B,$A342,Внески!$E:$E,"&gt;="&amp;DATE($B$1,6,1),Внески!$E:$E,"&lt;"&amp;DATE($B$1,7,1))=0,"",SUMIFS(Внески!$D:$D,Внески!$B:$B,$A342,Внески!$E:$E,"&gt;="&amp;DATE($B$1,6,1),Внески!$E:$E,"&lt;"&amp;DATE($B$1,7,1))))</f>
        <v/>
      </c>
      <c r="J342">
        <f>IF($A342="","",IF(SUMIFS(Внески!$D:$D,Внески!$B:$B,$A342,Внески!$E:$E,"&gt;="&amp;DATE($B$1,7,1),Внески!$E:$E,"&lt;"&amp;DATE($B$1,8,1))=0,"",SUMIFS(Внески!$D:$D,Внески!$B:$B,$A342,Внески!$E:$E,"&gt;="&amp;DATE($B$1,7,1),Внески!$E:$E,"&lt;"&amp;DATE($B$1,8,1))))</f>
        <v/>
      </c>
      <c r="K342">
        <f>IF($A342="","",IF(SUMIFS(Внески!$D:$D,Внески!$B:$B,$A342,Внески!$E:$E,"&gt;="&amp;DATE($B$1,8,1),Внески!$E:$E,"&lt;"&amp;DATE($B$1,9,1))=0,"",SUMIFS(Внески!$D:$D,Внески!$B:$B,$A342,Внески!$E:$E,"&gt;="&amp;DATE($B$1,8,1),Внески!$E:$E,"&lt;"&amp;DATE($B$1,9,1))))</f>
        <v/>
      </c>
      <c r="L342">
        <f>IF($A342="","",IF(SUMIFS(Внески!$D:$D,Внески!$B:$B,$A342,Внески!$E:$E,"&gt;="&amp;DATE($B$1,9,1),Внески!$E:$E,"&lt;"&amp;DATE($B$1,10,1))=0,"",SUMIFS(Внески!$D:$D,Внески!$B:$B,$A342,Внески!$E:$E,"&gt;="&amp;DATE($B$1,9,1),Внески!$E:$E,"&lt;"&amp;DATE($B$1,10,1))))</f>
        <v/>
      </c>
      <c r="M342">
        <f>IF($A342="","",IF(SUMIFS(Внески!$D:$D,Внески!$B:$B,$A342,Внески!$E:$E,"&gt;="&amp;DATE($B$1,10,1),Внески!$E:$E,"&lt;"&amp;DATE($B$1,11,1))=0,"",SUMIFS(Внески!$D:$D,Внески!$B:$B,$A342,Внески!$E:$E,"&gt;="&amp;DATE($B$1,10,1),Внески!$E:$E,"&lt;"&amp;DATE($B$1,11,1))))</f>
        <v/>
      </c>
      <c r="N342">
        <f>IF($A342="","",IF(SUMIFS(Внески!$D:$D,Внески!$B:$B,$A342,Внески!$E:$E,"&gt;="&amp;DATE($B$1,11,1),Внески!$E:$E,"&lt;"&amp;DATE($B$1,12,1))=0,"",SUMIFS(Внески!$D:$D,Внески!$B:$B,$A342,Внески!$E:$E,"&gt;="&amp;DATE($B$1,11,1),Внески!$E:$E,"&lt;"&amp;DATE($B$1,12,1))))</f>
        <v/>
      </c>
      <c r="O342">
        <f>IF($A342="","",IF(SUMIFS(Внески!$D:$D,Внески!$B:$B,$A342,Внески!$E:$E,"&gt;="&amp;DATE($B$1,12,1),Внески!$E:$E,"&lt;"&amp;DATE($B$1,13,1))=0,"",SUMIFS(Внески!$D:$D,Внески!$B:$B,$A342,Внески!$E:$E,"&gt;="&amp;DATE($B$1,12,1),Внески!$E:$E,"&lt;"&amp;DATE($B$1,13,1))))</f>
        <v/>
      </c>
      <c r="P342">
        <f>IF(A342="","",SUM(D342:O342))</f>
        <v/>
      </c>
    </row>
    <row r="343">
      <c r="A343">
        <f>IF(Члени!A341="","",Члени!A341)</f>
        <v/>
      </c>
      <c r="B343">
        <f>IF(A343="","",Члени!B341&amp;" "&amp;Члени!C341)</f>
        <v/>
      </c>
      <c r="C343">
        <f>IF(A343="","",Члени!H341)</f>
        <v/>
      </c>
      <c r="D343">
        <f>IF($A343="","",IF(SUMIFS(Внески!$D:$D,Внески!$B:$B,$A343,Внески!$E:$E,"&gt;="&amp;DATE($B$1,1,1),Внески!$E:$E,"&lt;"&amp;DATE($B$1,2,1))=0,"",SUMIFS(Внески!$D:$D,Внески!$B:$B,$A343,Внески!$E:$E,"&gt;="&amp;DATE($B$1,1,1),Внески!$E:$E,"&lt;"&amp;DATE($B$1,2,1))))</f>
        <v/>
      </c>
      <c r="E343">
        <f>IF($A343="","",IF(SUMIFS(Внески!$D:$D,Внески!$B:$B,$A343,Внески!$E:$E,"&gt;="&amp;DATE($B$1,2,1),Внески!$E:$E,"&lt;"&amp;DATE($B$1,3,1))=0,"",SUMIFS(Внески!$D:$D,Внески!$B:$B,$A343,Внески!$E:$E,"&gt;="&amp;DATE($B$1,2,1),Внески!$E:$E,"&lt;"&amp;DATE($B$1,3,1))))</f>
        <v/>
      </c>
      <c r="F343">
        <f>IF($A343="","",IF(SUMIFS(Внески!$D:$D,Внески!$B:$B,$A343,Внески!$E:$E,"&gt;="&amp;DATE($B$1,3,1),Внески!$E:$E,"&lt;"&amp;DATE($B$1,4,1))=0,"",SUMIFS(Внески!$D:$D,Внески!$B:$B,$A343,Внески!$E:$E,"&gt;="&amp;DATE($B$1,3,1),Внески!$E:$E,"&lt;"&amp;DATE($B$1,4,1))))</f>
        <v/>
      </c>
      <c r="G343">
        <f>IF($A343="","",IF(SUMIFS(Внески!$D:$D,Внески!$B:$B,$A343,Внески!$E:$E,"&gt;="&amp;DATE($B$1,4,1),Внески!$E:$E,"&lt;"&amp;DATE($B$1,5,1))=0,"",SUMIFS(Внески!$D:$D,Внески!$B:$B,$A343,Внески!$E:$E,"&gt;="&amp;DATE($B$1,4,1),Внески!$E:$E,"&lt;"&amp;DATE($B$1,5,1))))</f>
        <v/>
      </c>
      <c r="H343">
        <f>IF($A343="","",IF(SUMIFS(Внески!$D:$D,Внески!$B:$B,$A343,Внески!$E:$E,"&gt;="&amp;DATE($B$1,5,1),Внески!$E:$E,"&lt;"&amp;DATE($B$1,6,1))=0,"",SUMIFS(Внески!$D:$D,Внески!$B:$B,$A343,Внески!$E:$E,"&gt;="&amp;DATE($B$1,5,1),Внески!$E:$E,"&lt;"&amp;DATE($B$1,6,1))))</f>
        <v/>
      </c>
      <c r="I343">
        <f>IF($A343="","",IF(SUMIFS(Внески!$D:$D,Внески!$B:$B,$A343,Внески!$E:$E,"&gt;="&amp;DATE($B$1,6,1),Внески!$E:$E,"&lt;"&amp;DATE($B$1,7,1))=0,"",SUMIFS(Внески!$D:$D,Внески!$B:$B,$A343,Внески!$E:$E,"&gt;="&amp;DATE($B$1,6,1),Внески!$E:$E,"&lt;"&amp;DATE($B$1,7,1))))</f>
        <v/>
      </c>
      <c r="J343">
        <f>IF($A343="","",IF(SUMIFS(Внески!$D:$D,Внески!$B:$B,$A343,Внески!$E:$E,"&gt;="&amp;DATE($B$1,7,1),Внески!$E:$E,"&lt;"&amp;DATE($B$1,8,1))=0,"",SUMIFS(Внески!$D:$D,Внески!$B:$B,$A343,Внески!$E:$E,"&gt;="&amp;DATE($B$1,7,1),Внески!$E:$E,"&lt;"&amp;DATE($B$1,8,1))))</f>
        <v/>
      </c>
      <c r="K343">
        <f>IF($A343="","",IF(SUMIFS(Внески!$D:$D,Внески!$B:$B,$A343,Внески!$E:$E,"&gt;="&amp;DATE($B$1,8,1),Внески!$E:$E,"&lt;"&amp;DATE($B$1,9,1))=0,"",SUMIFS(Внески!$D:$D,Внески!$B:$B,$A343,Внески!$E:$E,"&gt;="&amp;DATE($B$1,8,1),Внески!$E:$E,"&lt;"&amp;DATE($B$1,9,1))))</f>
        <v/>
      </c>
      <c r="L343">
        <f>IF($A343="","",IF(SUMIFS(Внески!$D:$D,Внески!$B:$B,$A343,Внески!$E:$E,"&gt;="&amp;DATE($B$1,9,1),Внески!$E:$E,"&lt;"&amp;DATE($B$1,10,1))=0,"",SUMIFS(Внески!$D:$D,Внески!$B:$B,$A343,Внески!$E:$E,"&gt;="&amp;DATE($B$1,9,1),Внески!$E:$E,"&lt;"&amp;DATE($B$1,10,1))))</f>
        <v/>
      </c>
      <c r="M343">
        <f>IF($A343="","",IF(SUMIFS(Внески!$D:$D,Внески!$B:$B,$A343,Внески!$E:$E,"&gt;="&amp;DATE($B$1,10,1),Внески!$E:$E,"&lt;"&amp;DATE($B$1,11,1))=0,"",SUMIFS(Внески!$D:$D,Внески!$B:$B,$A343,Внески!$E:$E,"&gt;="&amp;DATE($B$1,10,1),Внески!$E:$E,"&lt;"&amp;DATE($B$1,11,1))))</f>
        <v/>
      </c>
      <c r="N343">
        <f>IF($A343="","",IF(SUMIFS(Внески!$D:$D,Внески!$B:$B,$A343,Внески!$E:$E,"&gt;="&amp;DATE($B$1,11,1),Внески!$E:$E,"&lt;"&amp;DATE($B$1,12,1))=0,"",SUMIFS(Внески!$D:$D,Внески!$B:$B,$A343,Внески!$E:$E,"&gt;="&amp;DATE($B$1,11,1),Внески!$E:$E,"&lt;"&amp;DATE($B$1,12,1))))</f>
        <v/>
      </c>
      <c r="O343">
        <f>IF($A343="","",IF(SUMIFS(Внески!$D:$D,Внески!$B:$B,$A343,Внески!$E:$E,"&gt;="&amp;DATE($B$1,12,1),Внески!$E:$E,"&lt;"&amp;DATE($B$1,13,1))=0,"",SUMIFS(Внески!$D:$D,Внески!$B:$B,$A343,Внески!$E:$E,"&gt;="&amp;DATE($B$1,12,1),Внески!$E:$E,"&lt;"&amp;DATE($B$1,13,1))))</f>
        <v/>
      </c>
      <c r="P343">
        <f>IF(A343="","",SUM(D343:O343))</f>
        <v/>
      </c>
    </row>
    <row r="344">
      <c r="A344">
        <f>IF(Члени!A342="","",Члени!A342)</f>
        <v/>
      </c>
      <c r="B344">
        <f>IF(A344="","",Члени!B342&amp;" "&amp;Члени!C342)</f>
        <v/>
      </c>
      <c r="C344">
        <f>IF(A344="","",Члени!H342)</f>
        <v/>
      </c>
      <c r="D344">
        <f>IF($A344="","",IF(SUMIFS(Внески!$D:$D,Внески!$B:$B,$A344,Внески!$E:$E,"&gt;="&amp;DATE($B$1,1,1),Внески!$E:$E,"&lt;"&amp;DATE($B$1,2,1))=0,"",SUMIFS(Внески!$D:$D,Внески!$B:$B,$A344,Внески!$E:$E,"&gt;="&amp;DATE($B$1,1,1),Внески!$E:$E,"&lt;"&amp;DATE($B$1,2,1))))</f>
        <v/>
      </c>
      <c r="E344">
        <f>IF($A344="","",IF(SUMIFS(Внески!$D:$D,Внески!$B:$B,$A344,Внески!$E:$E,"&gt;="&amp;DATE($B$1,2,1),Внески!$E:$E,"&lt;"&amp;DATE($B$1,3,1))=0,"",SUMIFS(Внески!$D:$D,Внески!$B:$B,$A344,Внески!$E:$E,"&gt;="&amp;DATE($B$1,2,1),Внески!$E:$E,"&lt;"&amp;DATE($B$1,3,1))))</f>
        <v/>
      </c>
      <c r="F344">
        <f>IF($A344="","",IF(SUMIFS(Внески!$D:$D,Внески!$B:$B,$A344,Внески!$E:$E,"&gt;="&amp;DATE($B$1,3,1),Внески!$E:$E,"&lt;"&amp;DATE($B$1,4,1))=0,"",SUMIFS(Внески!$D:$D,Внески!$B:$B,$A344,Внески!$E:$E,"&gt;="&amp;DATE($B$1,3,1),Внески!$E:$E,"&lt;"&amp;DATE($B$1,4,1))))</f>
        <v/>
      </c>
      <c r="G344">
        <f>IF($A344="","",IF(SUMIFS(Внески!$D:$D,Внески!$B:$B,$A344,Внески!$E:$E,"&gt;="&amp;DATE($B$1,4,1),Внески!$E:$E,"&lt;"&amp;DATE($B$1,5,1))=0,"",SUMIFS(Внески!$D:$D,Внески!$B:$B,$A344,Внески!$E:$E,"&gt;="&amp;DATE($B$1,4,1),Внески!$E:$E,"&lt;"&amp;DATE($B$1,5,1))))</f>
        <v/>
      </c>
      <c r="H344">
        <f>IF($A344="","",IF(SUMIFS(Внески!$D:$D,Внески!$B:$B,$A344,Внески!$E:$E,"&gt;="&amp;DATE($B$1,5,1),Внески!$E:$E,"&lt;"&amp;DATE($B$1,6,1))=0,"",SUMIFS(Внески!$D:$D,Внески!$B:$B,$A344,Внески!$E:$E,"&gt;="&amp;DATE($B$1,5,1),Внески!$E:$E,"&lt;"&amp;DATE($B$1,6,1))))</f>
        <v/>
      </c>
      <c r="I344">
        <f>IF($A344="","",IF(SUMIFS(Внески!$D:$D,Внески!$B:$B,$A344,Внески!$E:$E,"&gt;="&amp;DATE($B$1,6,1),Внески!$E:$E,"&lt;"&amp;DATE($B$1,7,1))=0,"",SUMIFS(Внески!$D:$D,Внески!$B:$B,$A344,Внески!$E:$E,"&gt;="&amp;DATE($B$1,6,1),Внески!$E:$E,"&lt;"&amp;DATE($B$1,7,1))))</f>
        <v/>
      </c>
      <c r="J344">
        <f>IF($A344="","",IF(SUMIFS(Внески!$D:$D,Внески!$B:$B,$A344,Внески!$E:$E,"&gt;="&amp;DATE($B$1,7,1),Внески!$E:$E,"&lt;"&amp;DATE($B$1,8,1))=0,"",SUMIFS(Внески!$D:$D,Внески!$B:$B,$A344,Внески!$E:$E,"&gt;="&amp;DATE($B$1,7,1),Внески!$E:$E,"&lt;"&amp;DATE($B$1,8,1))))</f>
        <v/>
      </c>
      <c r="K344">
        <f>IF($A344="","",IF(SUMIFS(Внески!$D:$D,Внески!$B:$B,$A344,Внески!$E:$E,"&gt;="&amp;DATE($B$1,8,1),Внески!$E:$E,"&lt;"&amp;DATE($B$1,9,1))=0,"",SUMIFS(Внески!$D:$D,Внески!$B:$B,$A344,Внески!$E:$E,"&gt;="&amp;DATE($B$1,8,1),Внески!$E:$E,"&lt;"&amp;DATE($B$1,9,1))))</f>
        <v/>
      </c>
      <c r="L344">
        <f>IF($A344="","",IF(SUMIFS(Внески!$D:$D,Внески!$B:$B,$A344,Внески!$E:$E,"&gt;="&amp;DATE($B$1,9,1),Внески!$E:$E,"&lt;"&amp;DATE($B$1,10,1))=0,"",SUMIFS(Внески!$D:$D,Внески!$B:$B,$A344,Внески!$E:$E,"&gt;="&amp;DATE($B$1,9,1),Внески!$E:$E,"&lt;"&amp;DATE($B$1,10,1))))</f>
        <v/>
      </c>
      <c r="M344">
        <f>IF($A344="","",IF(SUMIFS(Внески!$D:$D,Внески!$B:$B,$A344,Внески!$E:$E,"&gt;="&amp;DATE($B$1,10,1),Внески!$E:$E,"&lt;"&amp;DATE($B$1,11,1))=0,"",SUMIFS(Внески!$D:$D,Внески!$B:$B,$A344,Внески!$E:$E,"&gt;="&amp;DATE($B$1,10,1),Внески!$E:$E,"&lt;"&amp;DATE($B$1,11,1))))</f>
        <v/>
      </c>
      <c r="N344">
        <f>IF($A344="","",IF(SUMIFS(Внески!$D:$D,Внески!$B:$B,$A344,Внески!$E:$E,"&gt;="&amp;DATE($B$1,11,1),Внески!$E:$E,"&lt;"&amp;DATE($B$1,12,1))=0,"",SUMIFS(Внески!$D:$D,Внески!$B:$B,$A344,Внески!$E:$E,"&gt;="&amp;DATE($B$1,11,1),Внески!$E:$E,"&lt;"&amp;DATE($B$1,12,1))))</f>
        <v/>
      </c>
      <c r="O344">
        <f>IF($A344="","",IF(SUMIFS(Внески!$D:$D,Внески!$B:$B,$A344,Внески!$E:$E,"&gt;="&amp;DATE($B$1,12,1),Внески!$E:$E,"&lt;"&amp;DATE($B$1,13,1))=0,"",SUMIFS(Внески!$D:$D,Внески!$B:$B,$A344,Внески!$E:$E,"&gt;="&amp;DATE($B$1,12,1),Внески!$E:$E,"&lt;"&amp;DATE($B$1,13,1))))</f>
        <v/>
      </c>
      <c r="P344">
        <f>IF(A344="","",SUM(D344:O344))</f>
        <v/>
      </c>
    </row>
    <row r="345">
      <c r="A345">
        <f>IF(Члени!A343="","",Члени!A343)</f>
        <v/>
      </c>
      <c r="B345">
        <f>IF(A345="","",Члени!B343&amp;" "&amp;Члени!C343)</f>
        <v/>
      </c>
      <c r="C345">
        <f>IF(A345="","",Члени!H343)</f>
        <v/>
      </c>
      <c r="D345">
        <f>IF($A345="","",IF(SUMIFS(Внески!$D:$D,Внески!$B:$B,$A345,Внески!$E:$E,"&gt;="&amp;DATE($B$1,1,1),Внески!$E:$E,"&lt;"&amp;DATE($B$1,2,1))=0,"",SUMIFS(Внески!$D:$D,Внески!$B:$B,$A345,Внески!$E:$E,"&gt;="&amp;DATE($B$1,1,1),Внески!$E:$E,"&lt;"&amp;DATE($B$1,2,1))))</f>
        <v/>
      </c>
      <c r="E345">
        <f>IF($A345="","",IF(SUMIFS(Внески!$D:$D,Внески!$B:$B,$A345,Внески!$E:$E,"&gt;="&amp;DATE($B$1,2,1),Внески!$E:$E,"&lt;"&amp;DATE($B$1,3,1))=0,"",SUMIFS(Внески!$D:$D,Внески!$B:$B,$A345,Внески!$E:$E,"&gt;="&amp;DATE($B$1,2,1),Внески!$E:$E,"&lt;"&amp;DATE($B$1,3,1))))</f>
        <v/>
      </c>
      <c r="F345">
        <f>IF($A345="","",IF(SUMIFS(Внески!$D:$D,Внески!$B:$B,$A345,Внески!$E:$E,"&gt;="&amp;DATE($B$1,3,1),Внески!$E:$E,"&lt;"&amp;DATE($B$1,4,1))=0,"",SUMIFS(Внески!$D:$D,Внески!$B:$B,$A345,Внески!$E:$E,"&gt;="&amp;DATE($B$1,3,1),Внески!$E:$E,"&lt;"&amp;DATE($B$1,4,1))))</f>
        <v/>
      </c>
      <c r="G345">
        <f>IF($A345="","",IF(SUMIFS(Внески!$D:$D,Внески!$B:$B,$A345,Внески!$E:$E,"&gt;="&amp;DATE($B$1,4,1),Внески!$E:$E,"&lt;"&amp;DATE($B$1,5,1))=0,"",SUMIFS(Внески!$D:$D,Внески!$B:$B,$A345,Внески!$E:$E,"&gt;="&amp;DATE($B$1,4,1),Внески!$E:$E,"&lt;"&amp;DATE($B$1,5,1))))</f>
        <v/>
      </c>
      <c r="H345">
        <f>IF($A345="","",IF(SUMIFS(Внески!$D:$D,Внески!$B:$B,$A345,Внески!$E:$E,"&gt;="&amp;DATE($B$1,5,1),Внески!$E:$E,"&lt;"&amp;DATE($B$1,6,1))=0,"",SUMIFS(Внески!$D:$D,Внески!$B:$B,$A345,Внески!$E:$E,"&gt;="&amp;DATE($B$1,5,1),Внески!$E:$E,"&lt;"&amp;DATE($B$1,6,1))))</f>
        <v/>
      </c>
      <c r="I345">
        <f>IF($A345="","",IF(SUMIFS(Внески!$D:$D,Внески!$B:$B,$A345,Внески!$E:$E,"&gt;="&amp;DATE($B$1,6,1),Внески!$E:$E,"&lt;"&amp;DATE($B$1,7,1))=0,"",SUMIFS(Внески!$D:$D,Внески!$B:$B,$A345,Внески!$E:$E,"&gt;="&amp;DATE($B$1,6,1),Внески!$E:$E,"&lt;"&amp;DATE($B$1,7,1))))</f>
        <v/>
      </c>
      <c r="J345">
        <f>IF($A345="","",IF(SUMIFS(Внески!$D:$D,Внески!$B:$B,$A345,Внески!$E:$E,"&gt;="&amp;DATE($B$1,7,1),Внески!$E:$E,"&lt;"&amp;DATE($B$1,8,1))=0,"",SUMIFS(Внески!$D:$D,Внески!$B:$B,$A345,Внески!$E:$E,"&gt;="&amp;DATE($B$1,7,1),Внески!$E:$E,"&lt;"&amp;DATE($B$1,8,1))))</f>
        <v/>
      </c>
      <c r="K345">
        <f>IF($A345="","",IF(SUMIFS(Внески!$D:$D,Внески!$B:$B,$A345,Внески!$E:$E,"&gt;="&amp;DATE($B$1,8,1),Внески!$E:$E,"&lt;"&amp;DATE($B$1,9,1))=0,"",SUMIFS(Внески!$D:$D,Внески!$B:$B,$A345,Внески!$E:$E,"&gt;="&amp;DATE($B$1,8,1),Внески!$E:$E,"&lt;"&amp;DATE($B$1,9,1))))</f>
        <v/>
      </c>
      <c r="L345">
        <f>IF($A345="","",IF(SUMIFS(Внески!$D:$D,Внески!$B:$B,$A345,Внески!$E:$E,"&gt;="&amp;DATE($B$1,9,1),Внески!$E:$E,"&lt;"&amp;DATE($B$1,10,1))=0,"",SUMIFS(Внески!$D:$D,Внески!$B:$B,$A345,Внески!$E:$E,"&gt;="&amp;DATE($B$1,9,1),Внески!$E:$E,"&lt;"&amp;DATE($B$1,10,1))))</f>
        <v/>
      </c>
      <c r="M345">
        <f>IF($A345="","",IF(SUMIFS(Внески!$D:$D,Внески!$B:$B,$A345,Внески!$E:$E,"&gt;="&amp;DATE($B$1,10,1),Внески!$E:$E,"&lt;"&amp;DATE($B$1,11,1))=0,"",SUMIFS(Внески!$D:$D,Внески!$B:$B,$A345,Внески!$E:$E,"&gt;="&amp;DATE($B$1,10,1),Внески!$E:$E,"&lt;"&amp;DATE($B$1,11,1))))</f>
        <v/>
      </c>
      <c r="N345">
        <f>IF($A345="","",IF(SUMIFS(Внески!$D:$D,Внески!$B:$B,$A345,Внески!$E:$E,"&gt;="&amp;DATE($B$1,11,1),Внески!$E:$E,"&lt;"&amp;DATE($B$1,12,1))=0,"",SUMIFS(Внески!$D:$D,Внески!$B:$B,$A345,Внески!$E:$E,"&gt;="&amp;DATE($B$1,11,1),Внески!$E:$E,"&lt;"&amp;DATE($B$1,12,1))))</f>
        <v/>
      </c>
      <c r="O345">
        <f>IF($A345="","",IF(SUMIFS(Внески!$D:$D,Внески!$B:$B,$A345,Внески!$E:$E,"&gt;="&amp;DATE($B$1,12,1),Внески!$E:$E,"&lt;"&amp;DATE($B$1,13,1))=0,"",SUMIFS(Внески!$D:$D,Внески!$B:$B,$A345,Внески!$E:$E,"&gt;="&amp;DATE($B$1,12,1),Внески!$E:$E,"&lt;"&amp;DATE($B$1,13,1))))</f>
        <v/>
      </c>
      <c r="P345">
        <f>IF(A345="","",SUM(D345:O345))</f>
        <v/>
      </c>
    </row>
    <row r="346">
      <c r="A346">
        <f>IF(Члени!A344="","",Члени!A344)</f>
        <v/>
      </c>
      <c r="B346">
        <f>IF(A346="","",Члени!B344&amp;" "&amp;Члени!C344)</f>
        <v/>
      </c>
      <c r="C346">
        <f>IF(A346="","",Члени!H344)</f>
        <v/>
      </c>
      <c r="D346">
        <f>IF($A346="","",IF(SUMIFS(Внески!$D:$D,Внески!$B:$B,$A346,Внески!$E:$E,"&gt;="&amp;DATE($B$1,1,1),Внески!$E:$E,"&lt;"&amp;DATE($B$1,2,1))=0,"",SUMIFS(Внески!$D:$D,Внески!$B:$B,$A346,Внески!$E:$E,"&gt;="&amp;DATE($B$1,1,1),Внески!$E:$E,"&lt;"&amp;DATE($B$1,2,1))))</f>
        <v/>
      </c>
      <c r="E346">
        <f>IF($A346="","",IF(SUMIFS(Внески!$D:$D,Внески!$B:$B,$A346,Внески!$E:$E,"&gt;="&amp;DATE($B$1,2,1),Внески!$E:$E,"&lt;"&amp;DATE($B$1,3,1))=0,"",SUMIFS(Внески!$D:$D,Внески!$B:$B,$A346,Внески!$E:$E,"&gt;="&amp;DATE($B$1,2,1),Внески!$E:$E,"&lt;"&amp;DATE($B$1,3,1))))</f>
        <v/>
      </c>
      <c r="F346">
        <f>IF($A346="","",IF(SUMIFS(Внески!$D:$D,Внески!$B:$B,$A346,Внески!$E:$E,"&gt;="&amp;DATE($B$1,3,1),Внески!$E:$E,"&lt;"&amp;DATE($B$1,4,1))=0,"",SUMIFS(Внески!$D:$D,Внески!$B:$B,$A346,Внески!$E:$E,"&gt;="&amp;DATE($B$1,3,1),Внески!$E:$E,"&lt;"&amp;DATE($B$1,4,1))))</f>
        <v/>
      </c>
      <c r="G346">
        <f>IF($A346="","",IF(SUMIFS(Внески!$D:$D,Внески!$B:$B,$A346,Внески!$E:$E,"&gt;="&amp;DATE($B$1,4,1),Внески!$E:$E,"&lt;"&amp;DATE($B$1,5,1))=0,"",SUMIFS(Внески!$D:$D,Внески!$B:$B,$A346,Внески!$E:$E,"&gt;="&amp;DATE($B$1,4,1),Внески!$E:$E,"&lt;"&amp;DATE($B$1,5,1))))</f>
        <v/>
      </c>
      <c r="H346">
        <f>IF($A346="","",IF(SUMIFS(Внески!$D:$D,Внески!$B:$B,$A346,Внески!$E:$E,"&gt;="&amp;DATE($B$1,5,1),Внески!$E:$E,"&lt;"&amp;DATE($B$1,6,1))=0,"",SUMIFS(Внески!$D:$D,Внески!$B:$B,$A346,Внески!$E:$E,"&gt;="&amp;DATE($B$1,5,1),Внески!$E:$E,"&lt;"&amp;DATE($B$1,6,1))))</f>
        <v/>
      </c>
      <c r="I346">
        <f>IF($A346="","",IF(SUMIFS(Внески!$D:$D,Внески!$B:$B,$A346,Внески!$E:$E,"&gt;="&amp;DATE($B$1,6,1),Внески!$E:$E,"&lt;"&amp;DATE($B$1,7,1))=0,"",SUMIFS(Внески!$D:$D,Внески!$B:$B,$A346,Внески!$E:$E,"&gt;="&amp;DATE($B$1,6,1),Внески!$E:$E,"&lt;"&amp;DATE($B$1,7,1))))</f>
        <v/>
      </c>
      <c r="J346">
        <f>IF($A346="","",IF(SUMIFS(Внески!$D:$D,Внески!$B:$B,$A346,Внески!$E:$E,"&gt;="&amp;DATE($B$1,7,1),Внески!$E:$E,"&lt;"&amp;DATE($B$1,8,1))=0,"",SUMIFS(Внески!$D:$D,Внески!$B:$B,$A346,Внески!$E:$E,"&gt;="&amp;DATE($B$1,7,1),Внески!$E:$E,"&lt;"&amp;DATE($B$1,8,1))))</f>
        <v/>
      </c>
      <c r="K346">
        <f>IF($A346="","",IF(SUMIFS(Внески!$D:$D,Внески!$B:$B,$A346,Внески!$E:$E,"&gt;="&amp;DATE($B$1,8,1),Внески!$E:$E,"&lt;"&amp;DATE($B$1,9,1))=0,"",SUMIFS(Внески!$D:$D,Внески!$B:$B,$A346,Внески!$E:$E,"&gt;="&amp;DATE($B$1,8,1),Внески!$E:$E,"&lt;"&amp;DATE($B$1,9,1))))</f>
        <v/>
      </c>
      <c r="L346">
        <f>IF($A346="","",IF(SUMIFS(Внески!$D:$D,Внески!$B:$B,$A346,Внески!$E:$E,"&gt;="&amp;DATE($B$1,9,1),Внески!$E:$E,"&lt;"&amp;DATE($B$1,10,1))=0,"",SUMIFS(Внески!$D:$D,Внески!$B:$B,$A346,Внески!$E:$E,"&gt;="&amp;DATE($B$1,9,1),Внески!$E:$E,"&lt;"&amp;DATE($B$1,10,1))))</f>
        <v/>
      </c>
      <c r="M346">
        <f>IF($A346="","",IF(SUMIFS(Внески!$D:$D,Внески!$B:$B,$A346,Внески!$E:$E,"&gt;="&amp;DATE($B$1,10,1),Внески!$E:$E,"&lt;"&amp;DATE($B$1,11,1))=0,"",SUMIFS(Внески!$D:$D,Внески!$B:$B,$A346,Внески!$E:$E,"&gt;="&amp;DATE($B$1,10,1),Внески!$E:$E,"&lt;"&amp;DATE($B$1,11,1))))</f>
        <v/>
      </c>
      <c r="N346">
        <f>IF($A346="","",IF(SUMIFS(Внески!$D:$D,Внески!$B:$B,$A346,Внески!$E:$E,"&gt;="&amp;DATE($B$1,11,1),Внески!$E:$E,"&lt;"&amp;DATE($B$1,12,1))=0,"",SUMIFS(Внески!$D:$D,Внески!$B:$B,$A346,Внески!$E:$E,"&gt;="&amp;DATE($B$1,11,1),Внески!$E:$E,"&lt;"&amp;DATE($B$1,12,1))))</f>
        <v/>
      </c>
      <c r="O346">
        <f>IF($A346="","",IF(SUMIFS(Внески!$D:$D,Внески!$B:$B,$A346,Внески!$E:$E,"&gt;="&amp;DATE($B$1,12,1),Внески!$E:$E,"&lt;"&amp;DATE($B$1,13,1))=0,"",SUMIFS(Внески!$D:$D,Внески!$B:$B,$A346,Внески!$E:$E,"&gt;="&amp;DATE($B$1,12,1),Внески!$E:$E,"&lt;"&amp;DATE($B$1,13,1))))</f>
        <v/>
      </c>
      <c r="P346">
        <f>IF(A346="","",SUM(D346:O346))</f>
        <v/>
      </c>
    </row>
    <row r="347">
      <c r="A347">
        <f>IF(Члени!A345="","",Члени!A345)</f>
        <v/>
      </c>
      <c r="B347">
        <f>IF(A347="","",Члени!B345&amp;" "&amp;Члени!C345)</f>
        <v/>
      </c>
      <c r="C347">
        <f>IF(A347="","",Члени!H345)</f>
        <v/>
      </c>
      <c r="D347">
        <f>IF($A347="","",IF(SUMIFS(Внески!$D:$D,Внески!$B:$B,$A347,Внески!$E:$E,"&gt;="&amp;DATE($B$1,1,1),Внески!$E:$E,"&lt;"&amp;DATE($B$1,2,1))=0,"",SUMIFS(Внески!$D:$D,Внески!$B:$B,$A347,Внески!$E:$E,"&gt;="&amp;DATE($B$1,1,1),Внески!$E:$E,"&lt;"&amp;DATE($B$1,2,1))))</f>
        <v/>
      </c>
      <c r="E347">
        <f>IF($A347="","",IF(SUMIFS(Внески!$D:$D,Внески!$B:$B,$A347,Внески!$E:$E,"&gt;="&amp;DATE($B$1,2,1),Внески!$E:$E,"&lt;"&amp;DATE($B$1,3,1))=0,"",SUMIFS(Внески!$D:$D,Внески!$B:$B,$A347,Внески!$E:$E,"&gt;="&amp;DATE($B$1,2,1),Внески!$E:$E,"&lt;"&amp;DATE($B$1,3,1))))</f>
        <v/>
      </c>
      <c r="F347">
        <f>IF($A347="","",IF(SUMIFS(Внески!$D:$D,Внески!$B:$B,$A347,Внески!$E:$E,"&gt;="&amp;DATE($B$1,3,1),Внески!$E:$E,"&lt;"&amp;DATE($B$1,4,1))=0,"",SUMIFS(Внески!$D:$D,Внески!$B:$B,$A347,Внески!$E:$E,"&gt;="&amp;DATE($B$1,3,1),Внески!$E:$E,"&lt;"&amp;DATE($B$1,4,1))))</f>
        <v/>
      </c>
      <c r="G347">
        <f>IF($A347="","",IF(SUMIFS(Внески!$D:$D,Внески!$B:$B,$A347,Внески!$E:$E,"&gt;="&amp;DATE($B$1,4,1),Внески!$E:$E,"&lt;"&amp;DATE($B$1,5,1))=0,"",SUMIFS(Внески!$D:$D,Внески!$B:$B,$A347,Внески!$E:$E,"&gt;="&amp;DATE($B$1,4,1),Внески!$E:$E,"&lt;"&amp;DATE($B$1,5,1))))</f>
        <v/>
      </c>
      <c r="H347">
        <f>IF($A347="","",IF(SUMIFS(Внески!$D:$D,Внески!$B:$B,$A347,Внески!$E:$E,"&gt;="&amp;DATE($B$1,5,1),Внески!$E:$E,"&lt;"&amp;DATE($B$1,6,1))=0,"",SUMIFS(Внески!$D:$D,Внески!$B:$B,$A347,Внески!$E:$E,"&gt;="&amp;DATE($B$1,5,1),Внески!$E:$E,"&lt;"&amp;DATE($B$1,6,1))))</f>
        <v/>
      </c>
      <c r="I347">
        <f>IF($A347="","",IF(SUMIFS(Внески!$D:$D,Внески!$B:$B,$A347,Внески!$E:$E,"&gt;="&amp;DATE($B$1,6,1),Внески!$E:$E,"&lt;"&amp;DATE($B$1,7,1))=0,"",SUMIFS(Внески!$D:$D,Внески!$B:$B,$A347,Внески!$E:$E,"&gt;="&amp;DATE($B$1,6,1),Внески!$E:$E,"&lt;"&amp;DATE($B$1,7,1))))</f>
        <v/>
      </c>
      <c r="J347">
        <f>IF($A347="","",IF(SUMIFS(Внески!$D:$D,Внески!$B:$B,$A347,Внески!$E:$E,"&gt;="&amp;DATE($B$1,7,1),Внески!$E:$E,"&lt;"&amp;DATE($B$1,8,1))=0,"",SUMIFS(Внески!$D:$D,Внески!$B:$B,$A347,Внески!$E:$E,"&gt;="&amp;DATE($B$1,7,1),Внески!$E:$E,"&lt;"&amp;DATE($B$1,8,1))))</f>
        <v/>
      </c>
      <c r="K347">
        <f>IF($A347="","",IF(SUMIFS(Внески!$D:$D,Внески!$B:$B,$A347,Внески!$E:$E,"&gt;="&amp;DATE($B$1,8,1),Внески!$E:$E,"&lt;"&amp;DATE($B$1,9,1))=0,"",SUMIFS(Внески!$D:$D,Внески!$B:$B,$A347,Внески!$E:$E,"&gt;="&amp;DATE($B$1,8,1),Внески!$E:$E,"&lt;"&amp;DATE($B$1,9,1))))</f>
        <v/>
      </c>
      <c r="L347">
        <f>IF($A347="","",IF(SUMIFS(Внески!$D:$D,Внески!$B:$B,$A347,Внески!$E:$E,"&gt;="&amp;DATE($B$1,9,1),Внески!$E:$E,"&lt;"&amp;DATE($B$1,10,1))=0,"",SUMIFS(Внески!$D:$D,Внески!$B:$B,$A347,Внески!$E:$E,"&gt;="&amp;DATE($B$1,9,1),Внески!$E:$E,"&lt;"&amp;DATE($B$1,10,1))))</f>
        <v/>
      </c>
      <c r="M347">
        <f>IF($A347="","",IF(SUMIFS(Внески!$D:$D,Внески!$B:$B,$A347,Внески!$E:$E,"&gt;="&amp;DATE($B$1,10,1),Внески!$E:$E,"&lt;"&amp;DATE($B$1,11,1))=0,"",SUMIFS(Внески!$D:$D,Внески!$B:$B,$A347,Внески!$E:$E,"&gt;="&amp;DATE($B$1,10,1),Внески!$E:$E,"&lt;"&amp;DATE($B$1,11,1))))</f>
        <v/>
      </c>
      <c r="N347">
        <f>IF($A347="","",IF(SUMIFS(Внески!$D:$D,Внески!$B:$B,$A347,Внески!$E:$E,"&gt;="&amp;DATE($B$1,11,1),Внески!$E:$E,"&lt;"&amp;DATE($B$1,12,1))=0,"",SUMIFS(Внески!$D:$D,Внески!$B:$B,$A347,Внески!$E:$E,"&gt;="&amp;DATE($B$1,11,1),Внески!$E:$E,"&lt;"&amp;DATE($B$1,12,1))))</f>
        <v/>
      </c>
      <c r="O347">
        <f>IF($A347="","",IF(SUMIFS(Внески!$D:$D,Внески!$B:$B,$A347,Внески!$E:$E,"&gt;="&amp;DATE($B$1,12,1),Внески!$E:$E,"&lt;"&amp;DATE($B$1,13,1))=0,"",SUMIFS(Внески!$D:$D,Внески!$B:$B,$A347,Внески!$E:$E,"&gt;="&amp;DATE($B$1,12,1),Внески!$E:$E,"&lt;"&amp;DATE($B$1,13,1))))</f>
        <v/>
      </c>
      <c r="P347">
        <f>IF(A347="","",SUM(D347:O347))</f>
        <v/>
      </c>
    </row>
    <row r="348">
      <c r="A348">
        <f>IF(Члени!A346="","",Члени!A346)</f>
        <v/>
      </c>
      <c r="B348">
        <f>IF(A348="","",Члени!B346&amp;" "&amp;Члени!C346)</f>
        <v/>
      </c>
      <c r="C348">
        <f>IF(A348="","",Члени!H346)</f>
        <v/>
      </c>
      <c r="D348">
        <f>IF($A348="","",IF(SUMIFS(Внески!$D:$D,Внески!$B:$B,$A348,Внески!$E:$E,"&gt;="&amp;DATE($B$1,1,1),Внески!$E:$E,"&lt;"&amp;DATE($B$1,2,1))=0,"",SUMIFS(Внески!$D:$D,Внески!$B:$B,$A348,Внески!$E:$E,"&gt;="&amp;DATE($B$1,1,1),Внески!$E:$E,"&lt;"&amp;DATE($B$1,2,1))))</f>
        <v/>
      </c>
      <c r="E348">
        <f>IF($A348="","",IF(SUMIFS(Внески!$D:$D,Внески!$B:$B,$A348,Внески!$E:$E,"&gt;="&amp;DATE($B$1,2,1),Внески!$E:$E,"&lt;"&amp;DATE($B$1,3,1))=0,"",SUMIFS(Внески!$D:$D,Внески!$B:$B,$A348,Внески!$E:$E,"&gt;="&amp;DATE($B$1,2,1),Внески!$E:$E,"&lt;"&amp;DATE($B$1,3,1))))</f>
        <v/>
      </c>
      <c r="F348">
        <f>IF($A348="","",IF(SUMIFS(Внески!$D:$D,Внески!$B:$B,$A348,Внески!$E:$E,"&gt;="&amp;DATE($B$1,3,1),Внески!$E:$E,"&lt;"&amp;DATE($B$1,4,1))=0,"",SUMIFS(Внески!$D:$D,Внески!$B:$B,$A348,Внески!$E:$E,"&gt;="&amp;DATE($B$1,3,1),Внески!$E:$E,"&lt;"&amp;DATE($B$1,4,1))))</f>
        <v/>
      </c>
      <c r="G348">
        <f>IF($A348="","",IF(SUMIFS(Внески!$D:$D,Внески!$B:$B,$A348,Внески!$E:$E,"&gt;="&amp;DATE($B$1,4,1),Внески!$E:$E,"&lt;"&amp;DATE($B$1,5,1))=0,"",SUMIFS(Внески!$D:$D,Внески!$B:$B,$A348,Внески!$E:$E,"&gt;="&amp;DATE($B$1,4,1),Внески!$E:$E,"&lt;"&amp;DATE($B$1,5,1))))</f>
        <v/>
      </c>
      <c r="H348">
        <f>IF($A348="","",IF(SUMIFS(Внески!$D:$D,Внески!$B:$B,$A348,Внески!$E:$E,"&gt;="&amp;DATE($B$1,5,1),Внески!$E:$E,"&lt;"&amp;DATE($B$1,6,1))=0,"",SUMIFS(Внески!$D:$D,Внески!$B:$B,$A348,Внески!$E:$E,"&gt;="&amp;DATE($B$1,5,1),Внески!$E:$E,"&lt;"&amp;DATE($B$1,6,1))))</f>
        <v/>
      </c>
      <c r="I348">
        <f>IF($A348="","",IF(SUMIFS(Внески!$D:$D,Внески!$B:$B,$A348,Внески!$E:$E,"&gt;="&amp;DATE($B$1,6,1),Внески!$E:$E,"&lt;"&amp;DATE($B$1,7,1))=0,"",SUMIFS(Внески!$D:$D,Внески!$B:$B,$A348,Внески!$E:$E,"&gt;="&amp;DATE($B$1,6,1),Внески!$E:$E,"&lt;"&amp;DATE($B$1,7,1))))</f>
        <v/>
      </c>
      <c r="J348">
        <f>IF($A348="","",IF(SUMIFS(Внески!$D:$D,Внески!$B:$B,$A348,Внески!$E:$E,"&gt;="&amp;DATE($B$1,7,1),Внески!$E:$E,"&lt;"&amp;DATE($B$1,8,1))=0,"",SUMIFS(Внески!$D:$D,Внески!$B:$B,$A348,Внески!$E:$E,"&gt;="&amp;DATE($B$1,7,1),Внески!$E:$E,"&lt;"&amp;DATE($B$1,8,1))))</f>
        <v/>
      </c>
      <c r="K348">
        <f>IF($A348="","",IF(SUMIFS(Внески!$D:$D,Внески!$B:$B,$A348,Внески!$E:$E,"&gt;="&amp;DATE($B$1,8,1),Внески!$E:$E,"&lt;"&amp;DATE($B$1,9,1))=0,"",SUMIFS(Внески!$D:$D,Внески!$B:$B,$A348,Внески!$E:$E,"&gt;="&amp;DATE($B$1,8,1),Внески!$E:$E,"&lt;"&amp;DATE($B$1,9,1))))</f>
        <v/>
      </c>
      <c r="L348">
        <f>IF($A348="","",IF(SUMIFS(Внески!$D:$D,Внески!$B:$B,$A348,Внески!$E:$E,"&gt;="&amp;DATE($B$1,9,1),Внески!$E:$E,"&lt;"&amp;DATE($B$1,10,1))=0,"",SUMIFS(Внески!$D:$D,Внески!$B:$B,$A348,Внески!$E:$E,"&gt;="&amp;DATE($B$1,9,1),Внески!$E:$E,"&lt;"&amp;DATE($B$1,10,1))))</f>
        <v/>
      </c>
      <c r="M348">
        <f>IF($A348="","",IF(SUMIFS(Внески!$D:$D,Внески!$B:$B,$A348,Внески!$E:$E,"&gt;="&amp;DATE($B$1,10,1),Внески!$E:$E,"&lt;"&amp;DATE($B$1,11,1))=0,"",SUMIFS(Внески!$D:$D,Внески!$B:$B,$A348,Внески!$E:$E,"&gt;="&amp;DATE($B$1,10,1),Внески!$E:$E,"&lt;"&amp;DATE($B$1,11,1))))</f>
        <v/>
      </c>
      <c r="N348">
        <f>IF($A348="","",IF(SUMIFS(Внески!$D:$D,Внески!$B:$B,$A348,Внески!$E:$E,"&gt;="&amp;DATE($B$1,11,1),Внески!$E:$E,"&lt;"&amp;DATE($B$1,12,1))=0,"",SUMIFS(Внески!$D:$D,Внески!$B:$B,$A348,Внески!$E:$E,"&gt;="&amp;DATE($B$1,11,1),Внески!$E:$E,"&lt;"&amp;DATE($B$1,12,1))))</f>
        <v/>
      </c>
      <c r="O348">
        <f>IF($A348="","",IF(SUMIFS(Внески!$D:$D,Внески!$B:$B,$A348,Внески!$E:$E,"&gt;="&amp;DATE($B$1,12,1),Внески!$E:$E,"&lt;"&amp;DATE($B$1,13,1))=0,"",SUMIFS(Внески!$D:$D,Внески!$B:$B,$A348,Внески!$E:$E,"&gt;="&amp;DATE($B$1,12,1),Внески!$E:$E,"&lt;"&amp;DATE($B$1,13,1))))</f>
        <v/>
      </c>
      <c r="P348">
        <f>IF(A348="","",SUM(D348:O348))</f>
        <v/>
      </c>
    </row>
    <row r="349">
      <c r="A349">
        <f>IF(Члени!A347="","",Члени!A347)</f>
        <v/>
      </c>
      <c r="B349">
        <f>IF(A349="","",Члени!B347&amp;" "&amp;Члени!C347)</f>
        <v/>
      </c>
      <c r="C349">
        <f>IF(A349="","",Члени!H347)</f>
        <v/>
      </c>
      <c r="D349">
        <f>IF($A349="","",IF(SUMIFS(Внески!$D:$D,Внески!$B:$B,$A349,Внески!$E:$E,"&gt;="&amp;DATE($B$1,1,1),Внески!$E:$E,"&lt;"&amp;DATE($B$1,2,1))=0,"",SUMIFS(Внески!$D:$D,Внески!$B:$B,$A349,Внески!$E:$E,"&gt;="&amp;DATE($B$1,1,1),Внески!$E:$E,"&lt;"&amp;DATE($B$1,2,1))))</f>
        <v/>
      </c>
      <c r="E349">
        <f>IF($A349="","",IF(SUMIFS(Внески!$D:$D,Внески!$B:$B,$A349,Внески!$E:$E,"&gt;="&amp;DATE($B$1,2,1),Внески!$E:$E,"&lt;"&amp;DATE($B$1,3,1))=0,"",SUMIFS(Внески!$D:$D,Внески!$B:$B,$A349,Внески!$E:$E,"&gt;="&amp;DATE($B$1,2,1),Внески!$E:$E,"&lt;"&amp;DATE($B$1,3,1))))</f>
        <v/>
      </c>
      <c r="F349">
        <f>IF($A349="","",IF(SUMIFS(Внески!$D:$D,Внески!$B:$B,$A349,Внески!$E:$E,"&gt;="&amp;DATE($B$1,3,1),Внески!$E:$E,"&lt;"&amp;DATE($B$1,4,1))=0,"",SUMIFS(Внески!$D:$D,Внески!$B:$B,$A349,Внески!$E:$E,"&gt;="&amp;DATE($B$1,3,1),Внески!$E:$E,"&lt;"&amp;DATE($B$1,4,1))))</f>
        <v/>
      </c>
      <c r="G349">
        <f>IF($A349="","",IF(SUMIFS(Внески!$D:$D,Внески!$B:$B,$A349,Внески!$E:$E,"&gt;="&amp;DATE($B$1,4,1),Внески!$E:$E,"&lt;"&amp;DATE($B$1,5,1))=0,"",SUMIFS(Внески!$D:$D,Внески!$B:$B,$A349,Внески!$E:$E,"&gt;="&amp;DATE($B$1,4,1),Внески!$E:$E,"&lt;"&amp;DATE($B$1,5,1))))</f>
        <v/>
      </c>
      <c r="H349">
        <f>IF($A349="","",IF(SUMIFS(Внески!$D:$D,Внески!$B:$B,$A349,Внески!$E:$E,"&gt;="&amp;DATE($B$1,5,1),Внески!$E:$E,"&lt;"&amp;DATE($B$1,6,1))=0,"",SUMIFS(Внески!$D:$D,Внески!$B:$B,$A349,Внески!$E:$E,"&gt;="&amp;DATE($B$1,5,1),Внески!$E:$E,"&lt;"&amp;DATE($B$1,6,1))))</f>
        <v/>
      </c>
      <c r="I349">
        <f>IF($A349="","",IF(SUMIFS(Внески!$D:$D,Внески!$B:$B,$A349,Внески!$E:$E,"&gt;="&amp;DATE($B$1,6,1),Внески!$E:$E,"&lt;"&amp;DATE($B$1,7,1))=0,"",SUMIFS(Внески!$D:$D,Внески!$B:$B,$A349,Внески!$E:$E,"&gt;="&amp;DATE($B$1,6,1),Внески!$E:$E,"&lt;"&amp;DATE($B$1,7,1))))</f>
        <v/>
      </c>
      <c r="J349">
        <f>IF($A349="","",IF(SUMIFS(Внески!$D:$D,Внески!$B:$B,$A349,Внески!$E:$E,"&gt;="&amp;DATE($B$1,7,1),Внески!$E:$E,"&lt;"&amp;DATE($B$1,8,1))=0,"",SUMIFS(Внески!$D:$D,Внески!$B:$B,$A349,Внески!$E:$E,"&gt;="&amp;DATE($B$1,7,1),Внески!$E:$E,"&lt;"&amp;DATE($B$1,8,1))))</f>
        <v/>
      </c>
      <c r="K349">
        <f>IF($A349="","",IF(SUMIFS(Внески!$D:$D,Внески!$B:$B,$A349,Внески!$E:$E,"&gt;="&amp;DATE($B$1,8,1),Внески!$E:$E,"&lt;"&amp;DATE($B$1,9,1))=0,"",SUMIFS(Внески!$D:$D,Внески!$B:$B,$A349,Внески!$E:$E,"&gt;="&amp;DATE($B$1,8,1),Внески!$E:$E,"&lt;"&amp;DATE($B$1,9,1))))</f>
        <v/>
      </c>
      <c r="L349">
        <f>IF($A349="","",IF(SUMIFS(Внески!$D:$D,Внески!$B:$B,$A349,Внески!$E:$E,"&gt;="&amp;DATE($B$1,9,1),Внески!$E:$E,"&lt;"&amp;DATE($B$1,10,1))=0,"",SUMIFS(Внески!$D:$D,Внески!$B:$B,$A349,Внески!$E:$E,"&gt;="&amp;DATE($B$1,9,1),Внески!$E:$E,"&lt;"&amp;DATE($B$1,10,1))))</f>
        <v/>
      </c>
      <c r="M349">
        <f>IF($A349="","",IF(SUMIFS(Внески!$D:$D,Внески!$B:$B,$A349,Внески!$E:$E,"&gt;="&amp;DATE($B$1,10,1),Внески!$E:$E,"&lt;"&amp;DATE($B$1,11,1))=0,"",SUMIFS(Внески!$D:$D,Внески!$B:$B,$A349,Внески!$E:$E,"&gt;="&amp;DATE($B$1,10,1),Внески!$E:$E,"&lt;"&amp;DATE($B$1,11,1))))</f>
        <v/>
      </c>
      <c r="N349">
        <f>IF($A349="","",IF(SUMIFS(Внески!$D:$D,Внески!$B:$B,$A349,Внески!$E:$E,"&gt;="&amp;DATE($B$1,11,1),Внески!$E:$E,"&lt;"&amp;DATE($B$1,12,1))=0,"",SUMIFS(Внески!$D:$D,Внески!$B:$B,$A349,Внески!$E:$E,"&gt;="&amp;DATE($B$1,11,1),Внески!$E:$E,"&lt;"&amp;DATE($B$1,12,1))))</f>
        <v/>
      </c>
      <c r="O349">
        <f>IF($A349="","",IF(SUMIFS(Внески!$D:$D,Внески!$B:$B,$A349,Внески!$E:$E,"&gt;="&amp;DATE($B$1,12,1),Внески!$E:$E,"&lt;"&amp;DATE($B$1,13,1))=0,"",SUMIFS(Внески!$D:$D,Внески!$B:$B,$A349,Внески!$E:$E,"&gt;="&amp;DATE($B$1,12,1),Внески!$E:$E,"&lt;"&amp;DATE($B$1,13,1))))</f>
        <v/>
      </c>
      <c r="P349">
        <f>IF(A349="","",SUM(D349:O349))</f>
        <v/>
      </c>
    </row>
    <row r="350">
      <c r="A350">
        <f>IF(Члени!A348="","",Члени!A348)</f>
        <v/>
      </c>
      <c r="B350">
        <f>IF(A350="","",Члени!B348&amp;" "&amp;Члени!C348)</f>
        <v/>
      </c>
      <c r="C350">
        <f>IF(A350="","",Члени!H348)</f>
        <v/>
      </c>
      <c r="D350">
        <f>IF($A350="","",IF(SUMIFS(Внески!$D:$D,Внески!$B:$B,$A350,Внески!$E:$E,"&gt;="&amp;DATE($B$1,1,1),Внески!$E:$E,"&lt;"&amp;DATE($B$1,2,1))=0,"",SUMIFS(Внески!$D:$D,Внески!$B:$B,$A350,Внески!$E:$E,"&gt;="&amp;DATE($B$1,1,1),Внески!$E:$E,"&lt;"&amp;DATE($B$1,2,1))))</f>
        <v/>
      </c>
      <c r="E350">
        <f>IF($A350="","",IF(SUMIFS(Внески!$D:$D,Внески!$B:$B,$A350,Внески!$E:$E,"&gt;="&amp;DATE($B$1,2,1),Внески!$E:$E,"&lt;"&amp;DATE($B$1,3,1))=0,"",SUMIFS(Внески!$D:$D,Внески!$B:$B,$A350,Внески!$E:$E,"&gt;="&amp;DATE($B$1,2,1),Внески!$E:$E,"&lt;"&amp;DATE($B$1,3,1))))</f>
        <v/>
      </c>
      <c r="F350">
        <f>IF($A350="","",IF(SUMIFS(Внески!$D:$D,Внески!$B:$B,$A350,Внески!$E:$E,"&gt;="&amp;DATE($B$1,3,1),Внески!$E:$E,"&lt;"&amp;DATE($B$1,4,1))=0,"",SUMIFS(Внески!$D:$D,Внески!$B:$B,$A350,Внески!$E:$E,"&gt;="&amp;DATE($B$1,3,1),Внески!$E:$E,"&lt;"&amp;DATE($B$1,4,1))))</f>
        <v/>
      </c>
      <c r="G350">
        <f>IF($A350="","",IF(SUMIFS(Внески!$D:$D,Внески!$B:$B,$A350,Внески!$E:$E,"&gt;="&amp;DATE($B$1,4,1),Внески!$E:$E,"&lt;"&amp;DATE($B$1,5,1))=0,"",SUMIFS(Внески!$D:$D,Внески!$B:$B,$A350,Внески!$E:$E,"&gt;="&amp;DATE($B$1,4,1),Внески!$E:$E,"&lt;"&amp;DATE($B$1,5,1))))</f>
        <v/>
      </c>
      <c r="H350">
        <f>IF($A350="","",IF(SUMIFS(Внески!$D:$D,Внески!$B:$B,$A350,Внески!$E:$E,"&gt;="&amp;DATE($B$1,5,1),Внески!$E:$E,"&lt;"&amp;DATE($B$1,6,1))=0,"",SUMIFS(Внески!$D:$D,Внески!$B:$B,$A350,Внески!$E:$E,"&gt;="&amp;DATE($B$1,5,1),Внески!$E:$E,"&lt;"&amp;DATE($B$1,6,1))))</f>
        <v/>
      </c>
      <c r="I350">
        <f>IF($A350="","",IF(SUMIFS(Внески!$D:$D,Внески!$B:$B,$A350,Внески!$E:$E,"&gt;="&amp;DATE($B$1,6,1),Внески!$E:$E,"&lt;"&amp;DATE($B$1,7,1))=0,"",SUMIFS(Внески!$D:$D,Внески!$B:$B,$A350,Внески!$E:$E,"&gt;="&amp;DATE($B$1,6,1),Внески!$E:$E,"&lt;"&amp;DATE($B$1,7,1))))</f>
        <v/>
      </c>
      <c r="J350">
        <f>IF($A350="","",IF(SUMIFS(Внески!$D:$D,Внески!$B:$B,$A350,Внески!$E:$E,"&gt;="&amp;DATE($B$1,7,1),Внески!$E:$E,"&lt;"&amp;DATE($B$1,8,1))=0,"",SUMIFS(Внески!$D:$D,Внески!$B:$B,$A350,Внески!$E:$E,"&gt;="&amp;DATE($B$1,7,1),Внески!$E:$E,"&lt;"&amp;DATE($B$1,8,1))))</f>
        <v/>
      </c>
      <c r="K350">
        <f>IF($A350="","",IF(SUMIFS(Внески!$D:$D,Внески!$B:$B,$A350,Внески!$E:$E,"&gt;="&amp;DATE($B$1,8,1),Внески!$E:$E,"&lt;"&amp;DATE($B$1,9,1))=0,"",SUMIFS(Внески!$D:$D,Внески!$B:$B,$A350,Внески!$E:$E,"&gt;="&amp;DATE($B$1,8,1),Внески!$E:$E,"&lt;"&amp;DATE($B$1,9,1))))</f>
        <v/>
      </c>
      <c r="L350">
        <f>IF($A350="","",IF(SUMIFS(Внески!$D:$D,Внески!$B:$B,$A350,Внески!$E:$E,"&gt;="&amp;DATE($B$1,9,1),Внески!$E:$E,"&lt;"&amp;DATE($B$1,10,1))=0,"",SUMIFS(Внески!$D:$D,Внески!$B:$B,$A350,Внески!$E:$E,"&gt;="&amp;DATE($B$1,9,1),Внески!$E:$E,"&lt;"&amp;DATE($B$1,10,1))))</f>
        <v/>
      </c>
      <c r="M350">
        <f>IF($A350="","",IF(SUMIFS(Внески!$D:$D,Внески!$B:$B,$A350,Внески!$E:$E,"&gt;="&amp;DATE($B$1,10,1),Внески!$E:$E,"&lt;"&amp;DATE($B$1,11,1))=0,"",SUMIFS(Внески!$D:$D,Внески!$B:$B,$A350,Внески!$E:$E,"&gt;="&amp;DATE($B$1,10,1),Внески!$E:$E,"&lt;"&amp;DATE($B$1,11,1))))</f>
        <v/>
      </c>
      <c r="N350">
        <f>IF($A350="","",IF(SUMIFS(Внески!$D:$D,Внески!$B:$B,$A350,Внески!$E:$E,"&gt;="&amp;DATE($B$1,11,1),Внески!$E:$E,"&lt;"&amp;DATE($B$1,12,1))=0,"",SUMIFS(Внески!$D:$D,Внески!$B:$B,$A350,Внески!$E:$E,"&gt;="&amp;DATE($B$1,11,1),Внески!$E:$E,"&lt;"&amp;DATE($B$1,12,1))))</f>
        <v/>
      </c>
      <c r="O350">
        <f>IF($A350="","",IF(SUMIFS(Внески!$D:$D,Внески!$B:$B,$A350,Внески!$E:$E,"&gt;="&amp;DATE($B$1,12,1),Внески!$E:$E,"&lt;"&amp;DATE($B$1,13,1))=0,"",SUMIFS(Внески!$D:$D,Внески!$B:$B,$A350,Внески!$E:$E,"&gt;="&amp;DATE($B$1,12,1),Внески!$E:$E,"&lt;"&amp;DATE($B$1,13,1))))</f>
        <v/>
      </c>
      <c r="P350">
        <f>IF(A350="","",SUM(D350:O350))</f>
        <v/>
      </c>
    </row>
    <row r="351">
      <c r="A351">
        <f>IF(Члени!A349="","",Члени!A349)</f>
        <v/>
      </c>
      <c r="B351">
        <f>IF(A351="","",Члени!B349&amp;" "&amp;Члени!C349)</f>
        <v/>
      </c>
      <c r="C351">
        <f>IF(A351="","",Члени!H349)</f>
        <v/>
      </c>
      <c r="D351">
        <f>IF($A351="","",IF(SUMIFS(Внески!$D:$D,Внески!$B:$B,$A351,Внески!$E:$E,"&gt;="&amp;DATE($B$1,1,1),Внески!$E:$E,"&lt;"&amp;DATE($B$1,2,1))=0,"",SUMIFS(Внески!$D:$D,Внески!$B:$B,$A351,Внески!$E:$E,"&gt;="&amp;DATE($B$1,1,1),Внески!$E:$E,"&lt;"&amp;DATE($B$1,2,1))))</f>
        <v/>
      </c>
      <c r="E351">
        <f>IF($A351="","",IF(SUMIFS(Внески!$D:$D,Внески!$B:$B,$A351,Внески!$E:$E,"&gt;="&amp;DATE($B$1,2,1),Внески!$E:$E,"&lt;"&amp;DATE($B$1,3,1))=0,"",SUMIFS(Внески!$D:$D,Внески!$B:$B,$A351,Внески!$E:$E,"&gt;="&amp;DATE($B$1,2,1),Внески!$E:$E,"&lt;"&amp;DATE($B$1,3,1))))</f>
        <v/>
      </c>
      <c r="F351">
        <f>IF($A351="","",IF(SUMIFS(Внески!$D:$D,Внески!$B:$B,$A351,Внески!$E:$E,"&gt;="&amp;DATE($B$1,3,1),Внески!$E:$E,"&lt;"&amp;DATE($B$1,4,1))=0,"",SUMIFS(Внески!$D:$D,Внески!$B:$B,$A351,Внески!$E:$E,"&gt;="&amp;DATE($B$1,3,1),Внески!$E:$E,"&lt;"&amp;DATE($B$1,4,1))))</f>
        <v/>
      </c>
      <c r="G351">
        <f>IF($A351="","",IF(SUMIFS(Внески!$D:$D,Внески!$B:$B,$A351,Внески!$E:$E,"&gt;="&amp;DATE($B$1,4,1),Внески!$E:$E,"&lt;"&amp;DATE($B$1,5,1))=0,"",SUMIFS(Внески!$D:$D,Внески!$B:$B,$A351,Внески!$E:$E,"&gt;="&amp;DATE($B$1,4,1),Внески!$E:$E,"&lt;"&amp;DATE($B$1,5,1))))</f>
        <v/>
      </c>
      <c r="H351">
        <f>IF($A351="","",IF(SUMIFS(Внески!$D:$D,Внески!$B:$B,$A351,Внески!$E:$E,"&gt;="&amp;DATE($B$1,5,1),Внески!$E:$E,"&lt;"&amp;DATE($B$1,6,1))=0,"",SUMIFS(Внески!$D:$D,Внески!$B:$B,$A351,Внески!$E:$E,"&gt;="&amp;DATE($B$1,5,1),Внески!$E:$E,"&lt;"&amp;DATE($B$1,6,1))))</f>
        <v/>
      </c>
      <c r="I351">
        <f>IF($A351="","",IF(SUMIFS(Внески!$D:$D,Внески!$B:$B,$A351,Внески!$E:$E,"&gt;="&amp;DATE($B$1,6,1),Внески!$E:$E,"&lt;"&amp;DATE($B$1,7,1))=0,"",SUMIFS(Внески!$D:$D,Внески!$B:$B,$A351,Внески!$E:$E,"&gt;="&amp;DATE($B$1,6,1),Внески!$E:$E,"&lt;"&amp;DATE($B$1,7,1))))</f>
        <v/>
      </c>
      <c r="J351">
        <f>IF($A351="","",IF(SUMIFS(Внески!$D:$D,Внески!$B:$B,$A351,Внески!$E:$E,"&gt;="&amp;DATE($B$1,7,1),Внески!$E:$E,"&lt;"&amp;DATE($B$1,8,1))=0,"",SUMIFS(Внески!$D:$D,Внески!$B:$B,$A351,Внески!$E:$E,"&gt;="&amp;DATE($B$1,7,1),Внески!$E:$E,"&lt;"&amp;DATE($B$1,8,1))))</f>
        <v/>
      </c>
      <c r="K351">
        <f>IF($A351="","",IF(SUMIFS(Внески!$D:$D,Внески!$B:$B,$A351,Внески!$E:$E,"&gt;="&amp;DATE($B$1,8,1),Внески!$E:$E,"&lt;"&amp;DATE($B$1,9,1))=0,"",SUMIFS(Внески!$D:$D,Внески!$B:$B,$A351,Внески!$E:$E,"&gt;="&amp;DATE($B$1,8,1),Внески!$E:$E,"&lt;"&amp;DATE($B$1,9,1))))</f>
        <v/>
      </c>
      <c r="L351">
        <f>IF($A351="","",IF(SUMIFS(Внески!$D:$D,Внески!$B:$B,$A351,Внески!$E:$E,"&gt;="&amp;DATE($B$1,9,1),Внески!$E:$E,"&lt;"&amp;DATE($B$1,10,1))=0,"",SUMIFS(Внески!$D:$D,Внески!$B:$B,$A351,Внески!$E:$E,"&gt;="&amp;DATE($B$1,9,1),Внески!$E:$E,"&lt;"&amp;DATE($B$1,10,1))))</f>
        <v/>
      </c>
      <c r="M351">
        <f>IF($A351="","",IF(SUMIFS(Внески!$D:$D,Внески!$B:$B,$A351,Внески!$E:$E,"&gt;="&amp;DATE($B$1,10,1),Внески!$E:$E,"&lt;"&amp;DATE($B$1,11,1))=0,"",SUMIFS(Внески!$D:$D,Внески!$B:$B,$A351,Внески!$E:$E,"&gt;="&amp;DATE($B$1,10,1),Внески!$E:$E,"&lt;"&amp;DATE($B$1,11,1))))</f>
        <v/>
      </c>
      <c r="N351">
        <f>IF($A351="","",IF(SUMIFS(Внески!$D:$D,Внески!$B:$B,$A351,Внески!$E:$E,"&gt;="&amp;DATE($B$1,11,1),Внески!$E:$E,"&lt;"&amp;DATE($B$1,12,1))=0,"",SUMIFS(Внески!$D:$D,Внески!$B:$B,$A351,Внески!$E:$E,"&gt;="&amp;DATE($B$1,11,1),Внески!$E:$E,"&lt;"&amp;DATE($B$1,12,1))))</f>
        <v/>
      </c>
      <c r="O351">
        <f>IF($A351="","",IF(SUMIFS(Внески!$D:$D,Внески!$B:$B,$A351,Внески!$E:$E,"&gt;="&amp;DATE($B$1,12,1),Внески!$E:$E,"&lt;"&amp;DATE($B$1,13,1))=0,"",SUMIFS(Внески!$D:$D,Внески!$B:$B,$A351,Внески!$E:$E,"&gt;="&amp;DATE($B$1,12,1),Внески!$E:$E,"&lt;"&amp;DATE($B$1,13,1))))</f>
        <v/>
      </c>
      <c r="P351">
        <f>IF(A351="","",SUM(D351:O351))</f>
        <v/>
      </c>
    </row>
    <row r="352">
      <c r="A352">
        <f>IF(Члени!A350="","",Члени!A350)</f>
        <v/>
      </c>
      <c r="B352">
        <f>IF(A352="","",Члени!B350&amp;" "&amp;Члени!C350)</f>
        <v/>
      </c>
      <c r="C352">
        <f>IF(A352="","",Члени!H350)</f>
        <v/>
      </c>
      <c r="D352">
        <f>IF($A352="","",IF(SUMIFS(Внески!$D:$D,Внески!$B:$B,$A352,Внески!$E:$E,"&gt;="&amp;DATE($B$1,1,1),Внески!$E:$E,"&lt;"&amp;DATE($B$1,2,1))=0,"",SUMIFS(Внески!$D:$D,Внески!$B:$B,$A352,Внески!$E:$E,"&gt;="&amp;DATE($B$1,1,1),Внески!$E:$E,"&lt;"&amp;DATE($B$1,2,1))))</f>
        <v/>
      </c>
      <c r="E352">
        <f>IF($A352="","",IF(SUMIFS(Внески!$D:$D,Внески!$B:$B,$A352,Внески!$E:$E,"&gt;="&amp;DATE($B$1,2,1),Внески!$E:$E,"&lt;"&amp;DATE($B$1,3,1))=0,"",SUMIFS(Внески!$D:$D,Внески!$B:$B,$A352,Внески!$E:$E,"&gt;="&amp;DATE($B$1,2,1),Внески!$E:$E,"&lt;"&amp;DATE($B$1,3,1))))</f>
        <v/>
      </c>
      <c r="F352">
        <f>IF($A352="","",IF(SUMIFS(Внески!$D:$D,Внески!$B:$B,$A352,Внески!$E:$E,"&gt;="&amp;DATE($B$1,3,1),Внески!$E:$E,"&lt;"&amp;DATE($B$1,4,1))=0,"",SUMIFS(Внески!$D:$D,Внески!$B:$B,$A352,Внески!$E:$E,"&gt;="&amp;DATE($B$1,3,1),Внески!$E:$E,"&lt;"&amp;DATE($B$1,4,1))))</f>
        <v/>
      </c>
      <c r="G352">
        <f>IF($A352="","",IF(SUMIFS(Внески!$D:$D,Внески!$B:$B,$A352,Внески!$E:$E,"&gt;="&amp;DATE($B$1,4,1),Внески!$E:$E,"&lt;"&amp;DATE($B$1,5,1))=0,"",SUMIFS(Внески!$D:$D,Внески!$B:$B,$A352,Внески!$E:$E,"&gt;="&amp;DATE($B$1,4,1),Внески!$E:$E,"&lt;"&amp;DATE($B$1,5,1))))</f>
        <v/>
      </c>
      <c r="H352">
        <f>IF($A352="","",IF(SUMIFS(Внески!$D:$D,Внески!$B:$B,$A352,Внески!$E:$E,"&gt;="&amp;DATE($B$1,5,1),Внески!$E:$E,"&lt;"&amp;DATE($B$1,6,1))=0,"",SUMIFS(Внески!$D:$D,Внески!$B:$B,$A352,Внески!$E:$E,"&gt;="&amp;DATE($B$1,5,1),Внески!$E:$E,"&lt;"&amp;DATE($B$1,6,1))))</f>
        <v/>
      </c>
      <c r="I352">
        <f>IF($A352="","",IF(SUMIFS(Внески!$D:$D,Внески!$B:$B,$A352,Внески!$E:$E,"&gt;="&amp;DATE($B$1,6,1),Внески!$E:$E,"&lt;"&amp;DATE($B$1,7,1))=0,"",SUMIFS(Внески!$D:$D,Внески!$B:$B,$A352,Внески!$E:$E,"&gt;="&amp;DATE($B$1,6,1),Внески!$E:$E,"&lt;"&amp;DATE($B$1,7,1))))</f>
        <v/>
      </c>
      <c r="J352">
        <f>IF($A352="","",IF(SUMIFS(Внески!$D:$D,Внески!$B:$B,$A352,Внески!$E:$E,"&gt;="&amp;DATE($B$1,7,1),Внески!$E:$E,"&lt;"&amp;DATE($B$1,8,1))=0,"",SUMIFS(Внески!$D:$D,Внески!$B:$B,$A352,Внески!$E:$E,"&gt;="&amp;DATE($B$1,7,1),Внески!$E:$E,"&lt;"&amp;DATE($B$1,8,1))))</f>
        <v/>
      </c>
      <c r="K352">
        <f>IF($A352="","",IF(SUMIFS(Внески!$D:$D,Внески!$B:$B,$A352,Внески!$E:$E,"&gt;="&amp;DATE($B$1,8,1),Внески!$E:$E,"&lt;"&amp;DATE($B$1,9,1))=0,"",SUMIFS(Внески!$D:$D,Внески!$B:$B,$A352,Внески!$E:$E,"&gt;="&amp;DATE($B$1,8,1),Внески!$E:$E,"&lt;"&amp;DATE($B$1,9,1))))</f>
        <v/>
      </c>
      <c r="L352">
        <f>IF($A352="","",IF(SUMIFS(Внески!$D:$D,Внески!$B:$B,$A352,Внески!$E:$E,"&gt;="&amp;DATE($B$1,9,1),Внески!$E:$E,"&lt;"&amp;DATE($B$1,10,1))=0,"",SUMIFS(Внески!$D:$D,Внески!$B:$B,$A352,Внески!$E:$E,"&gt;="&amp;DATE($B$1,9,1),Внески!$E:$E,"&lt;"&amp;DATE($B$1,10,1))))</f>
        <v/>
      </c>
      <c r="M352">
        <f>IF($A352="","",IF(SUMIFS(Внески!$D:$D,Внески!$B:$B,$A352,Внески!$E:$E,"&gt;="&amp;DATE($B$1,10,1),Внески!$E:$E,"&lt;"&amp;DATE($B$1,11,1))=0,"",SUMIFS(Внески!$D:$D,Внески!$B:$B,$A352,Внески!$E:$E,"&gt;="&amp;DATE($B$1,10,1),Внески!$E:$E,"&lt;"&amp;DATE($B$1,11,1))))</f>
        <v/>
      </c>
      <c r="N352">
        <f>IF($A352="","",IF(SUMIFS(Внески!$D:$D,Внески!$B:$B,$A352,Внески!$E:$E,"&gt;="&amp;DATE($B$1,11,1),Внески!$E:$E,"&lt;"&amp;DATE($B$1,12,1))=0,"",SUMIFS(Внески!$D:$D,Внески!$B:$B,$A352,Внески!$E:$E,"&gt;="&amp;DATE($B$1,11,1),Внески!$E:$E,"&lt;"&amp;DATE($B$1,12,1))))</f>
        <v/>
      </c>
      <c r="O352">
        <f>IF($A352="","",IF(SUMIFS(Внески!$D:$D,Внески!$B:$B,$A352,Внески!$E:$E,"&gt;="&amp;DATE($B$1,12,1),Внески!$E:$E,"&lt;"&amp;DATE($B$1,13,1))=0,"",SUMIFS(Внески!$D:$D,Внески!$B:$B,$A352,Внески!$E:$E,"&gt;="&amp;DATE($B$1,12,1),Внески!$E:$E,"&lt;"&amp;DATE($B$1,13,1))))</f>
        <v/>
      </c>
      <c r="P352">
        <f>IF(A352="","",SUM(D352:O352))</f>
        <v/>
      </c>
    </row>
    <row r="353">
      <c r="A353">
        <f>IF(Члени!A351="","",Члени!A351)</f>
        <v/>
      </c>
      <c r="B353">
        <f>IF(A353="","",Члени!B351&amp;" "&amp;Члени!C351)</f>
        <v/>
      </c>
      <c r="C353">
        <f>IF(A353="","",Члени!H351)</f>
        <v/>
      </c>
      <c r="D353">
        <f>IF($A353="","",IF(SUMIFS(Внески!$D:$D,Внески!$B:$B,$A353,Внески!$E:$E,"&gt;="&amp;DATE($B$1,1,1),Внески!$E:$E,"&lt;"&amp;DATE($B$1,2,1))=0,"",SUMIFS(Внески!$D:$D,Внески!$B:$B,$A353,Внески!$E:$E,"&gt;="&amp;DATE($B$1,1,1),Внески!$E:$E,"&lt;"&amp;DATE($B$1,2,1))))</f>
        <v/>
      </c>
      <c r="E353">
        <f>IF($A353="","",IF(SUMIFS(Внески!$D:$D,Внески!$B:$B,$A353,Внески!$E:$E,"&gt;="&amp;DATE($B$1,2,1),Внески!$E:$E,"&lt;"&amp;DATE($B$1,3,1))=0,"",SUMIFS(Внески!$D:$D,Внески!$B:$B,$A353,Внески!$E:$E,"&gt;="&amp;DATE($B$1,2,1),Внески!$E:$E,"&lt;"&amp;DATE($B$1,3,1))))</f>
        <v/>
      </c>
      <c r="F353">
        <f>IF($A353="","",IF(SUMIFS(Внески!$D:$D,Внески!$B:$B,$A353,Внески!$E:$E,"&gt;="&amp;DATE($B$1,3,1),Внески!$E:$E,"&lt;"&amp;DATE($B$1,4,1))=0,"",SUMIFS(Внески!$D:$D,Внески!$B:$B,$A353,Внески!$E:$E,"&gt;="&amp;DATE($B$1,3,1),Внески!$E:$E,"&lt;"&amp;DATE($B$1,4,1))))</f>
        <v/>
      </c>
      <c r="G353">
        <f>IF($A353="","",IF(SUMIFS(Внески!$D:$D,Внески!$B:$B,$A353,Внески!$E:$E,"&gt;="&amp;DATE($B$1,4,1),Внески!$E:$E,"&lt;"&amp;DATE($B$1,5,1))=0,"",SUMIFS(Внески!$D:$D,Внески!$B:$B,$A353,Внески!$E:$E,"&gt;="&amp;DATE($B$1,4,1),Внески!$E:$E,"&lt;"&amp;DATE($B$1,5,1))))</f>
        <v/>
      </c>
      <c r="H353">
        <f>IF($A353="","",IF(SUMIFS(Внески!$D:$D,Внески!$B:$B,$A353,Внески!$E:$E,"&gt;="&amp;DATE($B$1,5,1),Внески!$E:$E,"&lt;"&amp;DATE($B$1,6,1))=0,"",SUMIFS(Внески!$D:$D,Внески!$B:$B,$A353,Внески!$E:$E,"&gt;="&amp;DATE($B$1,5,1),Внески!$E:$E,"&lt;"&amp;DATE($B$1,6,1))))</f>
        <v/>
      </c>
      <c r="I353">
        <f>IF($A353="","",IF(SUMIFS(Внески!$D:$D,Внески!$B:$B,$A353,Внески!$E:$E,"&gt;="&amp;DATE($B$1,6,1),Внески!$E:$E,"&lt;"&amp;DATE($B$1,7,1))=0,"",SUMIFS(Внески!$D:$D,Внески!$B:$B,$A353,Внески!$E:$E,"&gt;="&amp;DATE($B$1,6,1),Внески!$E:$E,"&lt;"&amp;DATE($B$1,7,1))))</f>
        <v/>
      </c>
      <c r="J353">
        <f>IF($A353="","",IF(SUMIFS(Внески!$D:$D,Внески!$B:$B,$A353,Внески!$E:$E,"&gt;="&amp;DATE($B$1,7,1),Внески!$E:$E,"&lt;"&amp;DATE($B$1,8,1))=0,"",SUMIFS(Внески!$D:$D,Внески!$B:$B,$A353,Внески!$E:$E,"&gt;="&amp;DATE($B$1,7,1),Внески!$E:$E,"&lt;"&amp;DATE($B$1,8,1))))</f>
        <v/>
      </c>
      <c r="K353">
        <f>IF($A353="","",IF(SUMIFS(Внески!$D:$D,Внески!$B:$B,$A353,Внески!$E:$E,"&gt;="&amp;DATE($B$1,8,1),Внески!$E:$E,"&lt;"&amp;DATE($B$1,9,1))=0,"",SUMIFS(Внески!$D:$D,Внески!$B:$B,$A353,Внески!$E:$E,"&gt;="&amp;DATE($B$1,8,1),Внески!$E:$E,"&lt;"&amp;DATE($B$1,9,1))))</f>
        <v/>
      </c>
      <c r="L353">
        <f>IF($A353="","",IF(SUMIFS(Внески!$D:$D,Внески!$B:$B,$A353,Внески!$E:$E,"&gt;="&amp;DATE($B$1,9,1),Внески!$E:$E,"&lt;"&amp;DATE($B$1,10,1))=0,"",SUMIFS(Внески!$D:$D,Внески!$B:$B,$A353,Внески!$E:$E,"&gt;="&amp;DATE($B$1,9,1),Внески!$E:$E,"&lt;"&amp;DATE($B$1,10,1))))</f>
        <v/>
      </c>
      <c r="M353">
        <f>IF($A353="","",IF(SUMIFS(Внески!$D:$D,Внески!$B:$B,$A353,Внески!$E:$E,"&gt;="&amp;DATE($B$1,10,1),Внески!$E:$E,"&lt;"&amp;DATE($B$1,11,1))=0,"",SUMIFS(Внески!$D:$D,Внески!$B:$B,$A353,Внески!$E:$E,"&gt;="&amp;DATE($B$1,10,1),Внески!$E:$E,"&lt;"&amp;DATE($B$1,11,1))))</f>
        <v/>
      </c>
      <c r="N353">
        <f>IF($A353="","",IF(SUMIFS(Внески!$D:$D,Внески!$B:$B,$A353,Внески!$E:$E,"&gt;="&amp;DATE($B$1,11,1),Внески!$E:$E,"&lt;"&amp;DATE($B$1,12,1))=0,"",SUMIFS(Внески!$D:$D,Внески!$B:$B,$A353,Внески!$E:$E,"&gt;="&amp;DATE($B$1,11,1),Внески!$E:$E,"&lt;"&amp;DATE($B$1,12,1))))</f>
        <v/>
      </c>
      <c r="O353">
        <f>IF($A353="","",IF(SUMIFS(Внески!$D:$D,Внески!$B:$B,$A353,Внески!$E:$E,"&gt;="&amp;DATE($B$1,12,1),Внески!$E:$E,"&lt;"&amp;DATE($B$1,13,1))=0,"",SUMIFS(Внески!$D:$D,Внески!$B:$B,$A353,Внески!$E:$E,"&gt;="&amp;DATE($B$1,12,1),Внески!$E:$E,"&lt;"&amp;DATE($B$1,13,1))))</f>
        <v/>
      </c>
      <c r="P353">
        <f>IF(A353="","",SUM(D353:O353))</f>
        <v/>
      </c>
    </row>
    <row r="354">
      <c r="A354">
        <f>IF(Члени!A352="","",Члени!A352)</f>
        <v/>
      </c>
      <c r="B354">
        <f>IF(A354="","",Члени!B352&amp;" "&amp;Члени!C352)</f>
        <v/>
      </c>
      <c r="C354">
        <f>IF(A354="","",Члени!H352)</f>
        <v/>
      </c>
      <c r="D354">
        <f>IF($A354="","",IF(SUMIFS(Внески!$D:$D,Внески!$B:$B,$A354,Внески!$E:$E,"&gt;="&amp;DATE($B$1,1,1),Внески!$E:$E,"&lt;"&amp;DATE($B$1,2,1))=0,"",SUMIFS(Внески!$D:$D,Внески!$B:$B,$A354,Внески!$E:$E,"&gt;="&amp;DATE($B$1,1,1),Внески!$E:$E,"&lt;"&amp;DATE($B$1,2,1))))</f>
        <v/>
      </c>
      <c r="E354">
        <f>IF($A354="","",IF(SUMIFS(Внески!$D:$D,Внески!$B:$B,$A354,Внески!$E:$E,"&gt;="&amp;DATE($B$1,2,1),Внески!$E:$E,"&lt;"&amp;DATE($B$1,3,1))=0,"",SUMIFS(Внески!$D:$D,Внески!$B:$B,$A354,Внески!$E:$E,"&gt;="&amp;DATE($B$1,2,1),Внески!$E:$E,"&lt;"&amp;DATE($B$1,3,1))))</f>
        <v/>
      </c>
      <c r="F354">
        <f>IF($A354="","",IF(SUMIFS(Внески!$D:$D,Внески!$B:$B,$A354,Внески!$E:$E,"&gt;="&amp;DATE($B$1,3,1),Внески!$E:$E,"&lt;"&amp;DATE($B$1,4,1))=0,"",SUMIFS(Внески!$D:$D,Внески!$B:$B,$A354,Внески!$E:$E,"&gt;="&amp;DATE($B$1,3,1),Внески!$E:$E,"&lt;"&amp;DATE($B$1,4,1))))</f>
        <v/>
      </c>
      <c r="G354">
        <f>IF($A354="","",IF(SUMIFS(Внески!$D:$D,Внески!$B:$B,$A354,Внески!$E:$E,"&gt;="&amp;DATE($B$1,4,1),Внески!$E:$E,"&lt;"&amp;DATE($B$1,5,1))=0,"",SUMIFS(Внески!$D:$D,Внески!$B:$B,$A354,Внески!$E:$E,"&gt;="&amp;DATE($B$1,4,1),Внески!$E:$E,"&lt;"&amp;DATE($B$1,5,1))))</f>
        <v/>
      </c>
      <c r="H354">
        <f>IF($A354="","",IF(SUMIFS(Внески!$D:$D,Внески!$B:$B,$A354,Внески!$E:$E,"&gt;="&amp;DATE($B$1,5,1),Внески!$E:$E,"&lt;"&amp;DATE($B$1,6,1))=0,"",SUMIFS(Внески!$D:$D,Внески!$B:$B,$A354,Внески!$E:$E,"&gt;="&amp;DATE($B$1,5,1),Внески!$E:$E,"&lt;"&amp;DATE($B$1,6,1))))</f>
        <v/>
      </c>
      <c r="I354">
        <f>IF($A354="","",IF(SUMIFS(Внески!$D:$D,Внески!$B:$B,$A354,Внески!$E:$E,"&gt;="&amp;DATE($B$1,6,1),Внески!$E:$E,"&lt;"&amp;DATE($B$1,7,1))=0,"",SUMIFS(Внески!$D:$D,Внески!$B:$B,$A354,Внески!$E:$E,"&gt;="&amp;DATE($B$1,6,1),Внески!$E:$E,"&lt;"&amp;DATE($B$1,7,1))))</f>
        <v/>
      </c>
      <c r="J354">
        <f>IF($A354="","",IF(SUMIFS(Внески!$D:$D,Внески!$B:$B,$A354,Внески!$E:$E,"&gt;="&amp;DATE($B$1,7,1),Внески!$E:$E,"&lt;"&amp;DATE($B$1,8,1))=0,"",SUMIFS(Внески!$D:$D,Внески!$B:$B,$A354,Внески!$E:$E,"&gt;="&amp;DATE($B$1,7,1),Внески!$E:$E,"&lt;"&amp;DATE($B$1,8,1))))</f>
        <v/>
      </c>
      <c r="K354">
        <f>IF($A354="","",IF(SUMIFS(Внески!$D:$D,Внески!$B:$B,$A354,Внески!$E:$E,"&gt;="&amp;DATE($B$1,8,1),Внески!$E:$E,"&lt;"&amp;DATE($B$1,9,1))=0,"",SUMIFS(Внески!$D:$D,Внески!$B:$B,$A354,Внески!$E:$E,"&gt;="&amp;DATE($B$1,8,1),Внески!$E:$E,"&lt;"&amp;DATE($B$1,9,1))))</f>
        <v/>
      </c>
      <c r="L354">
        <f>IF($A354="","",IF(SUMIFS(Внески!$D:$D,Внески!$B:$B,$A354,Внески!$E:$E,"&gt;="&amp;DATE($B$1,9,1),Внески!$E:$E,"&lt;"&amp;DATE($B$1,10,1))=0,"",SUMIFS(Внески!$D:$D,Внески!$B:$B,$A354,Внески!$E:$E,"&gt;="&amp;DATE($B$1,9,1),Внески!$E:$E,"&lt;"&amp;DATE($B$1,10,1))))</f>
        <v/>
      </c>
      <c r="M354">
        <f>IF($A354="","",IF(SUMIFS(Внески!$D:$D,Внески!$B:$B,$A354,Внески!$E:$E,"&gt;="&amp;DATE($B$1,10,1),Внески!$E:$E,"&lt;"&amp;DATE($B$1,11,1))=0,"",SUMIFS(Внески!$D:$D,Внески!$B:$B,$A354,Внески!$E:$E,"&gt;="&amp;DATE($B$1,10,1),Внески!$E:$E,"&lt;"&amp;DATE($B$1,11,1))))</f>
        <v/>
      </c>
      <c r="N354">
        <f>IF($A354="","",IF(SUMIFS(Внески!$D:$D,Внески!$B:$B,$A354,Внески!$E:$E,"&gt;="&amp;DATE($B$1,11,1),Внески!$E:$E,"&lt;"&amp;DATE($B$1,12,1))=0,"",SUMIFS(Внески!$D:$D,Внески!$B:$B,$A354,Внески!$E:$E,"&gt;="&amp;DATE($B$1,11,1),Внески!$E:$E,"&lt;"&amp;DATE($B$1,12,1))))</f>
        <v/>
      </c>
      <c r="O354">
        <f>IF($A354="","",IF(SUMIFS(Внески!$D:$D,Внески!$B:$B,$A354,Внески!$E:$E,"&gt;="&amp;DATE($B$1,12,1),Внески!$E:$E,"&lt;"&amp;DATE($B$1,13,1))=0,"",SUMIFS(Внески!$D:$D,Внески!$B:$B,$A354,Внески!$E:$E,"&gt;="&amp;DATE($B$1,12,1),Внески!$E:$E,"&lt;"&amp;DATE($B$1,13,1))))</f>
        <v/>
      </c>
      <c r="P354">
        <f>IF(A354="","",SUM(D354:O354))</f>
        <v/>
      </c>
    </row>
    <row r="355">
      <c r="A355">
        <f>IF(Члени!A353="","",Члени!A353)</f>
        <v/>
      </c>
      <c r="B355">
        <f>IF(A355="","",Члени!B353&amp;" "&amp;Члени!C353)</f>
        <v/>
      </c>
      <c r="C355">
        <f>IF(A355="","",Члени!H353)</f>
        <v/>
      </c>
      <c r="D355">
        <f>IF($A355="","",IF(SUMIFS(Внески!$D:$D,Внески!$B:$B,$A355,Внески!$E:$E,"&gt;="&amp;DATE($B$1,1,1),Внески!$E:$E,"&lt;"&amp;DATE($B$1,2,1))=0,"",SUMIFS(Внески!$D:$D,Внески!$B:$B,$A355,Внески!$E:$E,"&gt;="&amp;DATE($B$1,1,1),Внески!$E:$E,"&lt;"&amp;DATE($B$1,2,1))))</f>
        <v/>
      </c>
      <c r="E355">
        <f>IF($A355="","",IF(SUMIFS(Внески!$D:$D,Внески!$B:$B,$A355,Внески!$E:$E,"&gt;="&amp;DATE($B$1,2,1),Внески!$E:$E,"&lt;"&amp;DATE($B$1,3,1))=0,"",SUMIFS(Внески!$D:$D,Внески!$B:$B,$A355,Внески!$E:$E,"&gt;="&amp;DATE($B$1,2,1),Внески!$E:$E,"&lt;"&amp;DATE($B$1,3,1))))</f>
        <v/>
      </c>
      <c r="F355">
        <f>IF($A355="","",IF(SUMIFS(Внески!$D:$D,Внески!$B:$B,$A355,Внески!$E:$E,"&gt;="&amp;DATE($B$1,3,1),Внески!$E:$E,"&lt;"&amp;DATE($B$1,4,1))=0,"",SUMIFS(Внески!$D:$D,Внески!$B:$B,$A355,Внески!$E:$E,"&gt;="&amp;DATE($B$1,3,1),Внески!$E:$E,"&lt;"&amp;DATE($B$1,4,1))))</f>
        <v/>
      </c>
      <c r="G355">
        <f>IF($A355="","",IF(SUMIFS(Внески!$D:$D,Внески!$B:$B,$A355,Внески!$E:$E,"&gt;="&amp;DATE($B$1,4,1),Внески!$E:$E,"&lt;"&amp;DATE($B$1,5,1))=0,"",SUMIFS(Внески!$D:$D,Внески!$B:$B,$A355,Внески!$E:$E,"&gt;="&amp;DATE($B$1,4,1),Внески!$E:$E,"&lt;"&amp;DATE($B$1,5,1))))</f>
        <v/>
      </c>
      <c r="H355">
        <f>IF($A355="","",IF(SUMIFS(Внески!$D:$D,Внески!$B:$B,$A355,Внески!$E:$E,"&gt;="&amp;DATE($B$1,5,1),Внески!$E:$E,"&lt;"&amp;DATE($B$1,6,1))=0,"",SUMIFS(Внески!$D:$D,Внески!$B:$B,$A355,Внески!$E:$E,"&gt;="&amp;DATE($B$1,5,1),Внески!$E:$E,"&lt;"&amp;DATE($B$1,6,1))))</f>
        <v/>
      </c>
      <c r="I355">
        <f>IF($A355="","",IF(SUMIFS(Внески!$D:$D,Внески!$B:$B,$A355,Внески!$E:$E,"&gt;="&amp;DATE($B$1,6,1),Внески!$E:$E,"&lt;"&amp;DATE($B$1,7,1))=0,"",SUMIFS(Внески!$D:$D,Внески!$B:$B,$A355,Внески!$E:$E,"&gt;="&amp;DATE($B$1,6,1),Внески!$E:$E,"&lt;"&amp;DATE($B$1,7,1))))</f>
        <v/>
      </c>
      <c r="J355">
        <f>IF($A355="","",IF(SUMIFS(Внески!$D:$D,Внески!$B:$B,$A355,Внески!$E:$E,"&gt;="&amp;DATE($B$1,7,1),Внески!$E:$E,"&lt;"&amp;DATE($B$1,8,1))=0,"",SUMIFS(Внески!$D:$D,Внески!$B:$B,$A355,Внески!$E:$E,"&gt;="&amp;DATE($B$1,7,1),Внески!$E:$E,"&lt;"&amp;DATE($B$1,8,1))))</f>
        <v/>
      </c>
      <c r="K355">
        <f>IF($A355="","",IF(SUMIFS(Внески!$D:$D,Внески!$B:$B,$A355,Внески!$E:$E,"&gt;="&amp;DATE($B$1,8,1),Внески!$E:$E,"&lt;"&amp;DATE($B$1,9,1))=0,"",SUMIFS(Внески!$D:$D,Внески!$B:$B,$A355,Внески!$E:$E,"&gt;="&amp;DATE($B$1,8,1),Внески!$E:$E,"&lt;"&amp;DATE($B$1,9,1))))</f>
        <v/>
      </c>
      <c r="L355">
        <f>IF($A355="","",IF(SUMIFS(Внески!$D:$D,Внески!$B:$B,$A355,Внески!$E:$E,"&gt;="&amp;DATE($B$1,9,1),Внески!$E:$E,"&lt;"&amp;DATE($B$1,10,1))=0,"",SUMIFS(Внески!$D:$D,Внески!$B:$B,$A355,Внески!$E:$E,"&gt;="&amp;DATE($B$1,9,1),Внески!$E:$E,"&lt;"&amp;DATE($B$1,10,1))))</f>
        <v/>
      </c>
      <c r="M355">
        <f>IF($A355="","",IF(SUMIFS(Внески!$D:$D,Внески!$B:$B,$A355,Внески!$E:$E,"&gt;="&amp;DATE($B$1,10,1),Внески!$E:$E,"&lt;"&amp;DATE($B$1,11,1))=0,"",SUMIFS(Внески!$D:$D,Внески!$B:$B,$A355,Внески!$E:$E,"&gt;="&amp;DATE($B$1,10,1),Внески!$E:$E,"&lt;"&amp;DATE($B$1,11,1))))</f>
        <v/>
      </c>
      <c r="N355">
        <f>IF($A355="","",IF(SUMIFS(Внески!$D:$D,Внески!$B:$B,$A355,Внески!$E:$E,"&gt;="&amp;DATE($B$1,11,1),Внески!$E:$E,"&lt;"&amp;DATE($B$1,12,1))=0,"",SUMIFS(Внески!$D:$D,Внески!$B:$B,$A355,Внески!$E:$E,"&gt;="&amp;DATE($B$1,11,1),Внески!$E:$E,"&lt;"&amp;DATE($B$1,12,1))))</f>
        <v/>
      </c>
      <c r="O355">
        <f>IF($A355="","",IF(SUMIFS(Внески!$D:$D,Внески!$B:$B,$A355,Внески!$E:$E,"&gt;="&amp;DATE($B$1,12,1),Внески!$E:$E,"&lt;"&amp;DATE($B$1,13,1))=0,"",SUMIFS(Внески!$D:$D,Внески!$B:$B,$A355,Внески!$E:$E,"&gt;="&amp;DATE($B$1,12,1),Внески!$E:$E,"&lt;"&amp;DATE($B$1,13,1))))</f>
        <v/>
      </c>
      <c r="P355">
        <f>IF(A355="","",SUM(D355:O355))</f>
        <v/>
      </c>
    </row>
    <row r="356">
      <c r="A356">
        <f>IF(Члени!A354="","",Члени!A354)</f>
        <v/>
      </c>
      <c r="B356">
        <f>IF(A356="","",Члени!B354&amp;" "&amp;Члени!C354)</f>
        <v/>
      </c>
      <c r="C356">
        <f>IF(A356="","",Члени!H354)</f>
        <v/>
      </c>
      <c r="D356">
        <f>IF($A356="","",IF(SUMIFS(Внески!$D:$D,Внески!$B:$B,$A356,Внески!$E:$E,"&gt;="&amp;DATE($B$1,1,1),Внески!$E:$E,"&lt;"&amp;DATE($B$1,2,1))=0,"",SUMIFS(Внески!$D:$D,Внески!$B:$B,$A356,Внески!$E:$E,"&gt;="&amp;DATE($B$1,1,1),Внески!$E:$E,"&lt;"&amp;DATE($B$1,2,1))))</f>
        <v/>
      </c>
      <c r="E356">
        <f>IF($A356="","",IF(SUMIFS(Внески!$D:$D,Внески!$B:$B,$A356,Внески!$E:$E,"&gt;="&amp;DATE($B$1,2,1),Внески!$E:$E,"&lt;"&amp;DATE($B$1,3,1))=0,"",SUMIFS(Внески!$D:$D,Внески!$B:$B,$A356,Внески!$E:$E,"&gt;="&amp;DATE($B$1,2,1),Внески!$E:$E,"&lt;"&amp;DATE($B$1,3,1))))</f>
        <v/>
      </c>
      <c r="F356">
        <f>IF($A356="","",IF(SUMIFS(Внески!$D:$D,Внески!$B:$B,$A356,Внески!$E:$E,"&gt;="&amp;DATE($B$1,3,1),Внески!$E:$E,"&lt;"&amp;DATE($B$1,4,1))=0,"",SUMIFS(Внески!$D:$D,Внески!$B:$B,$A356,Внески!$E:$E,"&gt;="&amp;DATE($B$1,3,1),Внески!$E:$E,"&lt;"&amp;DATE($B$1,4,1))))</f>
        <v/>
      </c>
      <c r="G356">
        <f>IF($A356="","",IF(SUMIFS(Внески!$D:$D,Внески!$B:$B,$A356,Внески!$E:$E,"&gt;="&amp;DATE($B$1,4,1),Внески!$E:$E,"&lt;"&amp;DATE($B$1,5,1))=0,"",SUMIFS(Внески!$D:$D,Внески!$B:$B,$A356,Внески!$E:$E,"&gt;="&amp;DATE($B$1,4,1),Внески!$E:$E,"&lt;"&amp;DATE($B$1,5,1))))</f>
        <v/>
      </c>
      <c r="H356">
        <f>IF($A356="","",IF(SUMIFS(Внески!$D:$D,Внески!$B:$B,$A356,Внески!$E:$E,"&gt;="&amp;DATE($B$1,5,1),Внески!$E:$E,"&lt;"&amp;DATE($B$1,6,1))=0,"",SUMIFS(Внески!$D:$D,Внески!$B:$B,$A356,Внески!$E:$E,"&gt;="&amp;DATE($B$1,5,1),Внески!$E:$E,"&lt;"&amp;DATE($B$1,6,1))))</f>
        <v/>
      </c>
      <c r="I356">
        <f>IF($A356="","",IF(SUMIFS(Внески!$D:$D,Внески!$B:$B,$A356,Внески!$E:$E,"&gt;="&amp;DATE($B$1,6,1),Внески!$E:$E,"&lt;"&amp;DATE($B$1,7,1))=0,"",SUMIFS(Внески!$D:$D,Внески!$B:$B,$A356,Внески!$E:$E,"&gt;="&amp;DATE($B$1,6,1),Внески!$E:$E,"&lt;"&amp;DATE($B$1,7,1))))</f>
        <v/>
      </c>
      <c r="J356">
        <f>IF($A356="","",IF(SUMIFS(Внески!$D:$D,Внески!$B:$B,$A356,Внески!$E:$E,"&gt;="&amp;DATE($B$1,7,1),Внески!$E:$E,"&lt;"&amp;DATE($B$1,8,1))=0,"",SUMIFS(Внески!$D:$D,Внески!$B:$B,$A356,Внески!$E:$E,"&gt;="&amp;DATE($B$1,7,1),Внески!$E:$E,"&lt;"&amp;DATE($B$1,8,1))))</f>
        <v/>
      </c>
      <c r="K356">
        <f>IF($A356="","",IF(SUMIFS(Внески!$D:$D,Внески!$B:$B,$A356,Внески!$E:$E,"&gt;="&amp;DATE($B$1,8,1),Внески!$E:$E,"&lt;"&amp;DATE($B$1,9,1))=0,"",SUMIFS(Внески!$D:$D,Внески!$B:$B,$A356,Внески!$E:$E,"&gt;="&amp;DATE($B$1,8,1),Внески!$E:$E,"&lt;"&amp;DATE($B$1,9,1))))</f>
        <v/>
      </c>
      <c r="L356">
        <f>IF($A356="","",IF(SUMIFS(Внески!$D:$D,Внески!$B:$B,$A356,Внески!$E:$E,"&gt;="&amp;DATE($B$1,9,1),Внески!$E:$E,"&lt;"&amp;DATE($B$1,10,1))=0,"",SUMIFS(Внески!$D:$D,Внески!$B:$B,$A356,Внески!$E:$E,"&gt;="&amp;DATE($B$1,9,1),Внески!$E:$E,"&lt;"&amp;DATE($B$1,10,1))))</f>
        <v/>
      </c>
      <c r="M356">
        <f>IF($A356="","",IF(SUMIFS(Внески!$D:$D,Внески!$B:$B,$A356,Внески!$E:$E,"&gt;="&amp;DATE($B$1,10,1),Внески!$E:$E,"&lt;"&amp;DATE($B$1,11,1))=0,"",SUMIFS(Внески!$D:$D,Внески!$B:$B,$A356,Внески!$E:$E,"&gt;="&amp;DATE($B$1,10,1),Внески!$E:$E,"&lt;"&amp;DATE($B$1,11,1))))</f>
        <v/>
      </c>
      <c r="N356">
        <f>IF($A356="","",IF(SUMIFS(Внески!$D:$D,Внески!$B:$B,$A356,Внески!$E:$E,"&gt;="&amp;DATE($B$1,11,1),Внески!$E:$E,"&lt;"&amp;DATE($B$1,12,1))=0,"",SUMIFS(Внески!$D:$D,Внески!$B:$B,$A356,Внески!$E:$E,"&gt;="&amp;DATE($B$1,11,1),Внески!$E:$E,"&lt;"&amp;DATE($B$1,12,1))))</f>
        <v/>
      </c>
      <c r="O356">
        <f>IF($A356="","",IF(SUMIFS(Внески!$D:$D,Внески!$B:$B,$A356,Внески!$E:$E,"&gt;="&amp;DATE($B$1,12,1),Внески!$E:$E,"&lt;"&amp;DATE($B$1,13,1))=0,"",SUMIFS(Внески!$D:$D,Внески!$B:$B,$A356,Внески!$E:$E,"&gt;="&amp;DATE($B$1,12,1),Внески!$E:$E,"&lt;"&amp;DATE($B$1,13,1))))</f>
        <v/>
      </c>
      <c r="P356">
        <f>IF(A356="","",SUM(D356:O356))</f>
        <v/>
      </c>
    </row>
    <row r="357">
      <c r="A357">
        <f>IF(Члени!A355="","",Члени!A355)</f>
        <v/>
      </c>
      <c r="B357">
        <f>IF(A357="","",Члени!B355&amp;" "&amp;Члени!C355)</f>
        <v/>
      </c>
      <c r="C357">
        <f>IF(A357="","",Члени!H355)</f>
        <v/>
      </c>
      <c r="D357">
        <f>IF($A357="","",IF(SUMIFS(Внески!$D:$D,Внески!$B:$B,$A357,Внески!$E:$E,"&gt;="&amp;DATE($B$1,1,1),Внески!$E:$E,"&lt;"&amp;DATE($B$1,2,1))=0,"",SUMIFS(Внески!$D:$D,Внески!$B:$B,$A357,Внески!$E:$E,"&gt;="&amp;DATE($B$1,1,1),Внески!$E:$E,"&lt;"&amp;DATE($B$1,2,1))))</f>
        <v/>
      </c>
      <c r="E357">
        <f>IF($A357="","",IF(SUMIFS(Внески!$D:$D,Внески!$B:$B,$A357,Внески!$E:$E,"&gt;="&amp;DATE($B$1,2,1),Внески!$E:$E,"&lt;"&amp;DATE($B$1,3,1))=0,"",SUMIFS(Внески!$D:$D,Внески!$B:$B,$A357,Внески!$E:$E,"&gt;="&amp;DATE($B$1,2,1),Внески!$E:$E,"&lt;"&amp;DATE($B$1,3,1))))</f>
        <v/>
      </c>
      <c r="F357">
        <f>IF($A357="","",IF(SUMIFS(Внески!$D:$D,Внески!$B:$B,$A357,Внески!$E:$E,"&gt;="&amp;DATE($B$1,3,1),Внески!$E:$E,"&lt;"&amp;DATE($B$1,4,1))=0,"",SUMIFS(Внески!$D:$D,Внески!$B:$B,$A357,Внески!$E:$E,"&gt;="&amp;DATE($B$1,3,1),Внески!$E:$E,"&lt;"&amp;DATE($B$1,4,1))))</f>
        <v/>
      </c>
      <c r="G357">
        <f>IF($A357="","",IF(SUMIFS(Внески!$D:$D,Внески!$B:$B,$A357,Внески!$E:$E,"&gt;="&amp;DATE($B$1,4,1),Внески!$E:$E,"&lt;"&amp;DATE($B$1,5,1))=0,"",SUMIFS(Внески!$D:$D,Внески!$B:$B,$A357,Внески!$E:$E,"&gt;="&amp;DATE($B$1,4,1),Внески!$E:$E,"&lt;"&amp;DATE($B$1,5,1))))</f>
        <v/>
      </c>
      <c r="H357">
        <f>IF($A357="","",IF(SUMIFS(Внески!$D:$D,Внески!$B:$B,$A357,Внески!$E:$E,"&gt;="&amp;DATE($B$1,5,1),Внески!$E:$E,"&lt;"&amp;DATE($B$1,6,1))=0,"",SUMIFS(Внески!$D:$D,Внески!$B:$B,$A357,Внески!$E:$E,"&gt;="&amp;DATE($B$1,5,1),Внески!$E:$E,"&lt;"&amp;DATE($B$1,6,1))))</f>
        <v/>
      </c>
      <c r="I357">
        <f>IF($A357="","",IF(SUMIFS(Внески!$D:$D,Внески!$B:$B,$A357,Внески!$E:$E,"&gt;="&amp;DATE($B$1,6,1),Внески!$E:$E,"&lt;"&amp;DATE($B$1,7,1))=0,"",SUMIFS(Внески!$D:$D,Внески!$B:$B,$A357,Внески!$E:$E,"&gt;="&amp;DATE($B$1,6,1),Внески!$E:$E,"&lt;"&amp;DATE($B$1,7,1))))</f>
        <v/>
      </c>
      <c r="J357">
        <f>IF($A357="","",IF(SUMIFS(Внески!$D:$D,Внески!$B:$B,$A357,Внески!$E:$E,"&gt;="&amp;DATE($B$1,7,1),Внески!$E:$E,"&lt;"&amp;DATE($B$1,8,1))=0,"",SUMIFS(Внески!$D:$D,Внески!$B:$B,$A357,Внески!$E:$E,"&gt;="&amp;DATE($B$1,7,1),Внески!$E:$E,"&lt;"&amp;DATE($B$1,8,1))))</f>
        <v/>
      </c>
      <c r="K357">
        <f>IF($A357="","",IF(SUMIFS(Внески!$D:$D,Внески!$B:$B,$A357,Внески!$E:$E,"&gt;="&amp;DATE($B$1,8,1),Внески!$E:$E,"&lt;"&amp;DATE($B$1,9,1))=0,"",SUMIFS(Внески!$D:$D,Внески!$B:$B,$A357,Внески!$E:$E,"&gt;="&amp;DATE($B$1,8,1),Внески!$E:$E,"&lt;"&amp;DATE($B$1,9,1))))</f>
        <v/>
      </c>
      <c r="L357">
        <f>IF($A357="","",IF(SUMIFS(Внески!$D:$D,Внески!$B:$B,$A357,Внески!$E:$E,"&gt;="&amp;DATE($B$1,9,1),Внески!$E:$E,"&lt;"&amp;DATE($B$1,10,1))=0,"",SUMIFS(Внески!$D:$D,Внески!$B:$B,$A357,Внески!$E:$E,"&gt;="&amp;DATE($B$1,9,1),Внески!$E:$E,"&lt;"&amp;DATE($B$1,10,1))))</f>
        <v/>
      </c>
      <c r="M357">
        <f>IF($A357="","",IF(SUMIFS(Внески!$D:$D,Внески!$B:$B,$A357,Внески!$E:$E,"&gt;="&amp;DATE($B$1,10,1),Внески!$E:$E,"&lt;"&amp;DATE($B$1,11,1))=0,"",SUMIFS(Внески!$D:$D,Внески!$B:$B,$A357,Внески!$E:$E,"&gt;="&amp;DATE($B$1,10,1),Внески!$E:$E,"&lt;"&amp;DATE($B$1,11,1))))</f>
        <v/>
      </c>
      <c r="N357">
        <f>IF($A357="","",IF(SUMIFS(Внески!$D:$D,Внески!$B:$B,$A357,Внески!$E:$E,"&gt;="&amp;DATE($B$1,11,1),Внески!$E:$E,"&lt;"&amp;DATE($B$1,12,1))=0,"",SUMIFS(Внески!$D:$D,Внески!$B:$B,$A357,Внески!$E:$E,"&gt;="&amp;DATE($B$1,11,1),Внески!$E:$E,"&lt;"&amp;DATE($B$1,12,1))))</f>
        <v/>
      </c>
      <c r="O357">
        <f>IF($A357="","",IF(SUMIFS(Внески!$D:$D,Внески!$B:$B,$A357,Внески!$E:$E,"&gt;="&amp;DATE($B$1,12,1),Внески!$E:$E,"&lt;"&amp;DATE($B$1,13,1))=0,"",SUMIFS(Внески!$D:$D,Внески!$B:$B,$A357,Внески!$E:$E,"&gt;="&amp;DATE($B$1,12,1),Внески!$E:$E,"&lt;"&amp;DATE($B$1,13,1))))</f>
        <v/>
      </c>
      <c r="P357">
        <f>IF(A357="","",SUM(D357:O357))</f>
        <v/>
      </c>
    </row>
    <row r="358">
      <c r="A358">
        <f>IF(Члени!A356="","",Члени!A356)</f>
        <v/>
      </c>
      <c r="B358">
        <f>IF(A358="","",Члени!B356&amp;" "&amp;Члени!C356)</f>
        <v/>
      </c>
      <c r="C358">
        <f>IF(A358="","",Члени!H356)</f>
        <v/>
      </c>
      <c r="D358">
        <f>IF($A358="","",IF(SUMIFS(Внески!$D:$D,Внески!$B:$B,$A358,Внески!$E:$E,"&gt;="&amp;DATE($B$1,1,1),Внески!$E:$E,"&lt;"&amp;DATE($B$1,2,1))=0,"",SUMIFS(Внески!$D:$D,Внески!$B:$B,$A358,Внески!$E:$E,"&gt;="&amp;DATE($B$1,1,1),Внески!$E:$E,"&lt;"&amp;DATE($B$1,2,1))))</f>
        <v/>
      </c>
      <c r="E358">
        <f>IF($A358="","",IF(SUMIFS(Внески!$D:$D,Внески!$B:$B,$A358,Внески!$E:$E,"&gt;="&amp;DATE($B$1,2,1),Внески!$E:$E,"&lt;"&amp;DATE($B$1,3,1))=0,"",SUMIFS(Внески!$D:$D,Внески!$B:$B,$A358,Внески!$E:$E,"&gt;="&amp;DATE($B$1,2,1),Внески!$E:$E,"&lt;"&amp;DATE($B$1,3,1))))</f>
        <v/>
      </c>
      <c r="F358">
        <f>IF($A358="","",IF(SUMIFS(Внески!$D:$D,Внески!$B:$B,$A358,Внески!$E:$E,"&gt;="&amp;DATE($B$1,3,1),Внески!$E:$E,"&lt;"&amp;DATE($B$1,4,1))=0,"",SUMIFS(Внески!$D:$D,Внески!$B:$B,$A358,Внески!$E:$E,"&gt;="&amp;DATE($B$1,3,1),Внески!$E:$E,"&lt;"&amp;DATE($B$1,4,1))))</f>
        <v/>
      </c>
      <c r="G358">
        <f>IF($A358="","",IF(SUMIFS(Внески!$D:$D,Внески!$B:$B,$A358,Внески!$E:$E,"&gt;="&amp;DATE($B$1,4,1),Внески!$E:$E,"&lt;"&amp;DATE($B$1,5,1))=0,"",SUMIFS(Внески!$D:$D,Внески!$B:$B,$A358,Внески!$E:$E,"&gt;="&amp;DATE($B$1,4,1),Внески!$E:$E,"&lt;"&amp;DATE($B$1,5,1))))</f>
        <v/>
      </c>
      <c r="H358">
        <f>IF($A358="","",IF(SUMIFS(Внески!$D:$D,Внески!$B:$B,$A358,Внески!$E:$E,"&gt;="&amp;DATE($B$1,5,1),Внески!$E:$E,"&lt;"&amp;DATE($B$1,6,1))=0,"",SUMIFS(Внески!$D:$D,Внески!$B:$B,$A358,Внески!$E:$E,"&gt;="&amp;DATE($B$1,5,1),Внески!$E:$E,"&lt;"&amp;DATE($B$1,6,1))))</f>
        <v/>
      </c>
      <c r="I358">
        <f>IF($A358="","",IF(SUMIFS(Внески!$D:$D,Внески!$B:$B,$A358,Внески!$E:$E,"&gt;="&amp;DATE($B$1,6,1),Внески!$E:$E,"&lt;"&amp;DATE($B$1,7,1))=0,"",SUMIFS(Внески!$D:$D,Внески!$B:$B,$A358,Внески!$E:$E,"&gt;="&amp;DATE($B$1,6,1),Внески!$E:$E,"&lt;"&amp;DATE($B$1,7,1))))</f>
        <v/>
      </c>
      <c r="J358">
        <f>IF($A358="","",IF(SUMIFS(Внески!$D:$D,Внески!$B:$B,$A358,Внески!$E:$E,"&gt;="&amp;DATE($B$1,7,1),Внески!$E:$E,"&lt;"&amp;DATE($B$1,8,1))=0,"",SUMIFS(Внески!$D:$D,Внески!$B:$B,$A358,Внески!$E:$E,"&gt;="&amp;DATE($B$1,7,1),Внески!$E:$E,"&lt;"&amp;DATE($B$1,8,1))))</f>
        <v/>
      </c>
      <c r="K358">
        <f>IF($A358="","",IF(SUMIFS(Внески!$D:$D,Внески!$B:$B,$A358,Внески!$E:$E,"&gt;="&amp;DATE($B$1,8,1),Внески!$E:$E,"&lt;"&amp;DATE($B$1,9,1))=0,"",SUMIFS(Внески!$D:$D,Внески!$B:$B,$A358,Внески!$E:$E,"&gt;="&amp;DATE($B$1,8,1),Внески!$E:$E,"&lt;"&amp;DATE($B$1,9,1))))</f>
        <v/>
      </c>
      <c r="L358">
        <f>IF($A358="","",IF(SUMIFS(Внески!$D:$D,Внески!$B:$B,$A358,Внески!$E:$E,"&gt;="&amp;DATE($B$1,9,1),Внески!$E:$E,"&lt;"&amp;DATE($B$1,10,1))=0,"",SUMIFS(Внески!$D:$D,Внески!$B:$B,$A358,Внески!$E:$E,"&gt;="&amp;DATE($B$1,9,1),Внески!$E:$E,"&lt;"&amp;DATE($B$1,10,1))))</f>
        <v/>
      </c>
      <c r="M358">
        <f>IF($A358="","",IF(SUMIFS(Внески!$D:$D,Внески!$B:$B,$A358,Внески!$E:$E,"&gt;="&amp;DATE($B$1,10,1),Внески!$E:$E,"&lt;"&amp;DATE($B$1,11,1))=0,"",SUMIFS(Внески!$D:$D,Внески!$B:$B,$A358,Внески!$E:$E,"&gt;="&amp;DATE($B$1,10,1),Внески!$E:$E,"&lt;"&amp;DATE($B$1,11,1))))</f>
        <v/>
      </c>
      <c r="N358">
        <f>IF($A358="","",IF(SUMIFS(Внески!$D:$D,Внески!$B:$B,$A358,Внески!$E:$E,"&gt;="&amp;DATE($B$1,11,1),Внески!$E:$E,"&lt;"&amp;DATE($B$1,12,1))=0,"",SUMIFS(Внески!$D:$D,Внески!$B:$B,$A358,Внески!$E:$E,"&gt;="&amp;DATE($B$1,11,1),Внески!$E:$E,"&lt;"&amp;DATE($B$1,12,1))))</f>
        <v/>
      </c>
      <c r="O358">
        <f>IF($A358="","",IF(SUMIFS(Внески!$D:$D,Внески!$B:$B,$A358,Внески!$E:$E,"&gt;="&amp;DATE($B$1,12,1),Внески!$E:$E,"&lt;"&amp;DATE($B$1,13,1))=0,"",SUMIFS(Внески!$D:$D,Внески!$B:$B,$A358,Внески!$E:$E,"&gt;="&amp;DATE($B$1,12,1),Внески!$E:$E,"&lt;"&amp;DATE($B$1,13,1))))</f>
        <v/>
      </c>
      <c r="P358">
        <f>IF(A358="","",SUM(D358:O358))</f>
        <v/>
      </c>
    </row>
    <row r="359">
      <c r="A359">
        <f>IF(Члени!A357="","",Члени!A357)</f>
        <v/>
      </c>
      <c r="B359">
        <f>IF(A359="","",Члени!B357&amp;" "&amp;Члени!C357)</f>
        <v/>
      </c>
      <c r="C359">
        <f>IF(A359="","",Члени!H357)</f>
        <v/>
      </c>
      <c r="D359">
        <f>IF($A359="","",IF(SUMIFS(Внески!$D:$D,Внески!$B:$B,$A359,Внески!$E:$E,"&gt;="&amp;DATE($B$1,1,1),Внески!$E:$E,"&lt;"&amp;DATE($B$1,2,1))=0,"",SUMIFS(Внески!$D:$D,Внески!$B:$B,$A359,Внески!$E:$E,"&gt;="&amp;DATE($B$1,1,1),Внески!$E:$E,"&lt;"&amp;DATE($B$1,2,1))))</f>
        <v/>
      </c>
      <c r="E359">
        <f>IF($A359="","",IF(SUMIFS(Внески!$D:$D,Внески!$B:$B,$A359,Внески!$E:$E,"&gt;="&amp;DATE($B$1,2,1),Внески!$E:$E,"&lt;"&amp;DATE($B$1,3,1))=0,"",SUMIFS(Внески!$D:$D,Внески!$B:$B,$A359,Внески!$E:$E,"&gt;="&amp;DATE($B$1,2,1),Внески!$E:$E,"&lt;"&amp;DATE($B$1,3,1))))</f>
        <v/>
      </c>
      <c r="F359">
        <f>IF($A359="","",IF(SUMIFS(Внески!$D:$D,Внески!$B:$B,$A359,Внески!$E:$E,"&gt;="&amp;DATE($B$1,3,1),Внески!$E:$E,"&lt;"&amp;DATE($B$1,4,1))=0,"",SUMIFS(Внески!$D:$D,Внески!$B:$B,$A359,Внески!$E:$E,"&gt;="&amp;DATE($B$1,3,1),Внески!$E:$E,"&lt;"&amp;DATE($B$1,4,1))))</f>
        <v/>
      </c>
      <c r="G359">
        <f>IF($A359="","",IF(SUMIFS(Внески!$D:$D,Внески!$B:$B,$A359,Внески!$E:$E,"&gt;="&amp;DATE($B$1,4,1),Внески!$E:$E,"&lt;"&amp;DATE($B$1,5,1))=0,"",SUMIFS(Внески!$D:$D,Внески!$B:$B,$A359,Внески!$E:$E,"&gt;="&amp;DATE($B$1,4,1),Внески!$E:$E,"&lt;"&amp;DATE($B$1,5,1))))</f>
        <v/>
      </c>
      <c r="H359">
        <f>IF($A359="","",IF(SUMIFS(Внески!$D:$D,Внески!$B:$B,$A359,Внески!$E:$E,"&gt;="&amp;DATE($B$1,5,1),Внески!$E:$E,"&lt;"&amp;DATE($B$1,6,1))=0,"",SUMIFS(Внески!$D:$D,Внески!$B:$B,$A359,Внески!$E:$E,"&gt;="&amp;DATE($B$1,5,1),Внески!$E:$E,"&lt;"&amp;DATE($B$1,6,1))))</f>
        <v/>
      </c>
      <c r="I359">
        <f>IF($A359="","",IF(SUMIFS(Внески!$D:$D,Внески!$B:$B,$A359,Внески!$E:$E,"&gt;="&amp;DATE($B$1,6,1),Внески!$E:$E,"&lt;"&amp;DATE($B$1,7,1))=0,"",SUMIFS(Внески!$D:$D,Внески!$B:$B,$A359,Внески!$E:$E,"&gt;="&amp;DATE($B$1,6,1),Внески!$E:$E,"&lt;"&amp;DATE($B$1,7,1))))</f>
        <v/>
      </c>
      <c r="J359">
        <f>IF($A359="","",IF(SUMIFS(Внески!$D:$D,Внески!$B:$B,$A359,Внески!$E:$E,"&gt;="&amp;DATE($B$1,7,1),Внески!$E:$E,"&lt;"&amp;DATE($B$1,8,1))=0,"",SUMIFS(Внески!$D:$D,Внески!$B:$B,$A359,Внески!$E:$E,"&gt;="&amp;DATE($B$1,7,1),Внески!$E:$E,"&lt;"&amp;DATE($B$1,8,1))))</f>
        <v/>
      </c>
      <c r="K359">
        <f>IF($A359="","",IF(SUMIFS(Внески!$D:$D,Внески!$B:$B,$A359,Внески!$E:$E,"&gt;="&amp;DATE($B$1,8,1),Внески!$E:$E,"&lt;"&amp;DATE($B$1,9,1))=0,"",SUMIFS(Внески!$D:$D,Внески!$B:$B,$A359,Внески!$E:$E,"&gt;="&amp;DATE($B$1,8,1),Внески!$E:$E,"&lt;"&amp;DATE($B$1,9,1))))</f>
        <v/>
      </c>
      <c r="L359">
        <f>IF($A359="","",IF(SUMIFS(Внески!$D:$D,Внески!$B:$B,$A359,Внески!$E:$E,"&gt;="&amp;DATE($B$1,9,1),Внески!$E:$E,"&lt;"&amp;DATE($B$1,10,1))=0,"",SUMIFS(Внески!$D:$D,Внески!$B:$B,$A359,Внески!$E:$E,"&gt;="&amp;DATE($B$1,9,1),Внески!$E:$E,"&lt;"&amp;DATE($B$1,10,1))))</f>
        <v/>
      </c>
      <c r="M359">
        <f>IF($A359="","",IF(SUMIFS(Внески!$D:$D,Внески!$B:$B,$A359,Внески!$E:$E,"&gt;="&amp;DATE($B$1,10,1),Внески!$E:$E,"&lt;"&amp;DATE($B$1,11,1))=0,"",SUMIFS(Внески!$D:$D,Внески!$B:$B,$A359,Внески!$E:$E,"&gt;="&amp;DATE($B$1,10,1),Внески!$E:$E,"&lt;"&amp;DATE($B$1,11,1))))</f>
        <v/>
      </c>
      <c r="N359">
        <f>IF($A359="","",IF(SUMIFS(Внески!$D:$D,Внески!$B:$B,$A359,Внески!$E:$E,"&gt;="&amp;DATE($B$1,11,1),Внески!$E:$E,"&lt;"&amp;DATE($B$1,12,1))=0,"",SUMIFS(Внески!$D:$D,Внески!$B:$B,$A359,Внески!$E:$E,"&gt;="&amp;DATE($B$1,11,1),Внески!$E:$E,"&lt;"&amp;DATE($B$1,12,1))))</f>
        <v/>
      </c>
      <c r="O359">
        <f>IF($A359="","",IF(SUMIFS(Внески!$D:$D,Внески!$B:$B,$A359,Внески!$E:$E,"&gt;="&amp;DATE($B$1,12,1),Внески!$E:$E,"&lt;"&amp;DATE($B$1,13,1))=0,"",SUMIFS(Внески!$D:$D,Внески!$B:$B,$A359,Внески!$E:$E,"&gt;="&amp;DATE($B$1,12,1),Внески!$E:$E,"&lt;"&amp;DATE($B$1,13,1))))</f>
        <v/>
      </c>
      <c r="P359">
        <f>IF(A359="","",SUM(D359:O359))</f>
        <v/>
      </c>
    </row>
    <row r="360">
      <c r="A360">
        <f>IF(Члени!A358="","",Члени!A358)</f>
        <v/>
      </c>
      <c r="B360">
        <f>IF(A360="","",Члени!B358&amp;" "&amp;Члени!C358)</f>
        <v/>
      </c>
      <c r="C360">
        <f>IF(A360="","",Члени!H358)</f>
        <v/>
      </c>
      <c r="D360">
        <f>IF($A360="","",IF(SUMIFS(Внески!$D:$D,Внески!$B:$B,$A360,Внески!$E:$E,"&gt;="&amp;DATE($B$1,1,1),Внески!$E:$E,"&lt;"&amp;DATE($B$1,2,1))=0,"",SUMIFS(Внески!$D:$D,Внески!$B:$B,$A360,Внески!$E:$E,"&gt;="&amp;DATE($B$1,1,1),Внески!$E:$E,"&lt;"&amp;DATE($B$1,2,1))))</f>
        <v/>
      </c>
      <c r="E360">
        <f>IF($A360="","",IF(SUMIFS(Внески!$D:$D,Внески!$B:$B,$A360,Внески!$E:$E,"&gt;="&amp;DATE($B$1,2,1),Внески!$E:$E,"&lt;"&amp;DATE($B$1,3,1))=0,"",SUMIFS(Внески!$D:$D,Внески!$B:$B,$A360,Внески!$E:$E,"&gt;="&amp;DATE($B$1,2,1),Внески!$E:$E,"&lt;"&amp;DATE($B$1,3,1))))</f>
        <v/>
      </c>
      <c r="F360">
        <f>IF($A360="","",IF(SUMIFS(Внески!$D:$D,Внески!$B:$B,$A360,Внески!$E:$E,"&gt;="&amp;DATE($B$1,3,1),Внески!$E:$E,"&lt;"&amp;DATE($B$1,4,1))=0,"",SUMIFS(Внески!$D:$D,Внески!$B:$B,$A360,Внески!$E:$E,"&gt;="&amp;DATE($B$1,3,1),Внески!$E:$E,"&lt;"&amp;DATE($B$1,4,1))))</f>
        <v/>
      </c>
      <c r="G360">
        <f>IF($A360="","",IF(SUMIFS(Внески!$D:$D,Внески!$B:$B,$A360,Внески!$E:$E,"&gt;="&amp;DATE($B$1,4,1),Внески!$E:$E,"&lt;"&amp;DATE($B$1,5,1))=0,"",SUMIFS(Внески!$D:$D,Внески!$B:$B,$A360,Внески!$E:$E,"&gt;="&amp;DATE($B$1,4,1),Внески!$E:$E,"&lt;"&amp;DATE($B$1,5,1))))</f>
        <v/>
      </c>
      <c r="H360">
        <f>IF($A360="","",IF(SUMIFS(Внески!$D:$D,Внески!$B:$B,$A360,Внески!$E:$E,"&gt;="&amp;DATE($B$1,5,1),Внески!$E:$E,"&lt;"&amp;DATE($B$1,6,1))=0,"",SUMIFS(Внески!$D:$D,Внески!$B:$B,$A360,Внески!$E:$E,"&gt;="&amp;DATE($B$1,5,1),Внески!$E:$E,"&lt;"&amp;DATE($B$1,6,1))))</f>
        <v/>
      </c>
      <c r="I360">
        <f>IF($A360="","",IF(SUMIFS(Внески!$D:$D,Внески!$B:$B,$A360,Внески!$E:$E,"&gt;="&amp;DATE($B$1,6,1),Внески!$E:$E,"&lt;"&amp;DATE($B$1,7,1))=0,"",SUMIFS(Внески!$D:$D,Внески!$B:$B,$A360,Внески!$E:$E,"&gt;="&amp;DATE($B$1,6,1),Внески!$E:$E,"&lt;"&amp;DATE($B$1,7,1))))</f>
        <v/>
      </c>
      <c r="J360">
        <f>IF($A360="","",IF(SUMIFS(Внески!$D:$D,Внески!$B:$B,$A360,Внески!$E:$E,"&gt;="&amp;DATE($B$1,7,1),Внески!$E:$E,"&lt;"&amp;DATE($B$1,8,1))=0,"",SUMIFS(Внески!$D:$D,Внески!$B:$B,$A360,Внески!$E:$E,"&gt;="&amp;DATE($B$1,7,1),Внески!$E:$E,"&lt;"&amp;DATE($B$1,8,1))))</f>
        <v/>
      </c>
      <c r="K360">
        <f>IF($A360="","",IF(SUMIFS(Внески!$D:$D,Внески!$B:$B,$A360,Внески!$E:$E,"&gt;="&amp;DATE($B$1,8,1),Внески!$E:$E,"&lt;"&amp;DATE($B$1,9,1))=0,"",SUMIFS(Внески!$D:$D,Внески!$B:$B,$A360,Внески!$E:$E,"&gt;="&amp;DATE($B$1,8,1),Внески!$E:$E,"&lt;"&amp;DATE($B$1,9,1))))</f>
        <v/>
      </c>
      <c r="L360">
        <f>IF($A360="","",IF(SUMIFS(Внески!$D:$D,Внески!$B:$B,$A360,Внески!$E:$E,"&gt;="&amp;DATE($B$1,9,1),Внески!$E:$E,"&lt;"&amp;DATE($B$1,10,1))=0,"",SUMIFS(Внески!$D:$D,Внески!$B:$B,$A360,Внески!$E:$E,"&gt;="&amp;DATE($B$1,9,1),Внески!$E:$E,"&lt;"&amp;DATE($B$1,10,1))))</f>
        <v/>
      </c>
      <c r="M360">
        <f>IF($A360="","",IF(SUMIFS(Внески!$D:$D,Внески!$B:$B,$A360,Внески!$E:$E,"&gt;="&amp;DATE($B$1,10,1),Внески!$E:$E,"&lt;"&amp;DATE($B$1,11,1))=0,"",SUMIFS(Внески!$D:$D,Внески!$B:$B,$A360,Внески!$E:$E,"&gt;="&amp;DATE($B$1,10,1),Внески!$E:$E,"&lt;"&amp;DATE($B$1,11,1))))</f>
        <v/>
      </c>
      <c r="N360">
        <f>IF($A360="","",IF(SUMIFS(Внески!$D:$D,Внески!$B:$B,$A360,Внески!$E:$E,"&gt;="&amp;DATE($B$1,11,1),Внески!$E:$E,"&lt;"&amp;DATE($B$1,12,1))=0,"",SUMIFS(Внески!$D:$D,Внески!$B:$B,$A360,Внески!$E:$E,"&gt;="&amp;DATE($B$1,11,1),Внески!$E:$E,"&lt;"&amp;DATE($B$1,12,1))))</f>
        <v/>
      </c>
      <c r="O360">
        <f>IF($A360="","",IF(SUMIFS(Внески!$D:$D,Внески!$B:$B,$A360,Внески!$E:$E,"&gt;="&amp;DATE($B$1,12,1),Внески!$E:$E,"&lt;"&amp;DATE($B$1,13,1))=0,"",SUMIFS(Внески!$D:$D,Внески!$B:$B,$A360,Внески!$E:$E,"&gt;="&amp;DATE($B$1,12,1),Внески!$E:$E,"&lt;"&amp;DATE($B$1,13,1))))</f>
        <v/>
      </c>
      <c r="P360">
        <f>IF(A360="","",SUM(D360:O360))</f>
        <v/>
      </c>
    </row>
    <row r="361">
      <c r="A361">
        <f>IF(Члени!A359="","",Члени!A359)</f>
        <v/>
      </c>
      <c r="B361">
        <f>IF(A361="","",Члени!B359&amp;" "&amp;Члени!C359)</f>
        <v/>
      </c>
      <c r="C361">
        <f>IF(A361="","",Члени!H359)</f>
        <v/>
      </c>
      <c r="D361">
        <f>IF($A361="","",IF(SUMIFS(Внески!$D:$D,Внески!$B:$B,$A361,Внески!$E:$E,"&gt;="&amp;DATE($B$1,1,1),Внески!$E:$E,"&lt;"&amp;DATE($B$1,2,1))=0,"",SUMIFS(Внески!$D:$D,Внески!$B:$B,$A361,Внески!$E:$E,"&gt;="&amp;DATE($B$1,1,1),Внески!$E:$E,"&lt;"&amp;DATE($B$1,2,1))))</f>
        <v/>
      </c>
      <c r="E361">
        <f>IF($A361="","",IF(SUMIFS(Внески!$D:$D,Внески!$B:$B,$A361,Внески!$E:$E,"&gt;="&amp;DATE($B$1,2,1),Внески!$E:$E,"&lt;"&amp;DATE($B$1,3,1))=0,"",SUMIFS(Внески!$D:$D,Внески!$B:$B,$A361,Внески!$E:$E,"&gt;="&amp;DATE($B$1,2,1),Внески!$E:$E,"&lt;"&amp;DATE($B$1,3,1))))</f>
        <v/>
      </c>
      <c r="F361">
        <f>IF($A361="","",IF(SUMIFS(Внески!$D:$D,Внески!$B:$B,$A361,Внески!$E:$E,"&gt;="&amp;DATE($B$1,3,1),Внески!$E:$E,"&lt;"&amp;DATE($B$1,4,1))=0,"",SUMIFS(Внески!$D:$D,Внески!$B:$B,$A361,Внески!$E:$E,"&gt;="&amp;DATE($B$1,3,1),Внески!$E:$E,"&lt;"&amp;DATE($B$1,4,1))))</f>
        <v/>
      </c>
      <c r="G361">
        <f>IF($A361="","",IF(SUMIFS(Внески!$D:$D,Внески!$B:$B,$A361,Внески!$E:$E,"&gt;="&amp;DATE($B$1,4,1),Внески!$E:$E,"&lt;"&amp;DATE($B$1,5,1))=0,"",SUMIFS(Внески!$D:$D,Внески!$B:$B,$A361,Внески!$E:$E,"&gt;="&amp;DATE($B$1,4,1),Внески!$E:$E,"&lt;"&amp;DATE($B$1,5,1))))</f>
        <v/>
      </c>
      <c r="H361">
        <f>IF($A361="","",IF(SUMIFS(Внески!$D:$D,Внески!$B:$B,$A361,Внески!$E:$E,"&gt;="&amp;DATE($B$1,5,1),Внески!$E:$E,"&lt;"&amp;DATE($B$1,6,1))=0,"",SUMIFS(Внески!$D:$D,Внески!$B:$B,$A361,Внески!$E:$E,"&gt;="&amp;DATE($B$1,5,1),Внески!$E:$E,"&lt;"&amp;DATE($B$1,6,1))))</f>
        <v/>
      </c>
      <c r="I361">
        <f>IF($A361="","",IF(SUMIFS(Внески!$D:$D,Внески!$B:$B,$A361,Внески!$E:$E,"&gt;="&amp;DATE($B$1,6,1),Внески!$E:$E,"&lt;"&amp;DATE($B$1,7,1))=0,"",SUMIFS(Внески!$D:$D,Внески!$B:$B,$A361,Внески!$E:$E,"&gt;="&amp;DATE($B$1,6,1),Внески!$E:$E,"&lt;"&amp;DATE($B$1,7,1))))</f>
        <v/>
      </c>
      <c r="J361">
        <f>IF($A361="","",IF(SUMIFS(Внески!$D:$D,Внески!$B:$B,$A361,Внески!$E:$E,"&gt;="&amp;DATE($B$1,7,1),Внески!$E:$E,"&lt;"&amp;DATE($B$1,8,1))=0,"",SUMIFS(Внески!$D:$D,Внески!$B:$B,$A361,Внески!$E:$E,"&gt;="&amp;DATE($B$1,7,1),Внески!$E:$E,"&lt;"&amp;DATE($B$1,8,1))))</f>
        <v/>
      </c>
      <c r="K361">
        <f>IF($A361="","",IF(SUMIFS(Внески!$D:$D,Внески!$B:$B,$A361,Внески!$E:$E,"&gt;="&amp;DATE($B$1,8,1),Внески!$E:$E,"&lt;"&amp;DATE($B$1,9,1))=0,"",SUMIFS(Внески!$D:$D,Внески!$B:$B,$A361,Внески!$E:$E,"&gt;="&amp;DATE($B$1,8,1),Внески!$E:$E,"&lt;"&amp;DATE($B$1,9,1))))</f>
        <v/>
      </c>
      <c r="L361">
        <f>IF($A361="","",IF(SUMIFS(Внески!$D:$D,Внески!$B:$B,$A361,Внески!$E:$E,"&gt;="&amp;DATE($B$1,9,1),Внески!$E:$E,"&lt;"&amp;DATE($B$1,10,1))=0,"",SUMIFS(Внески!$D:$D,Внески!$B:$B,$A361,Внески!$E:$E,"&gt;="&amp;DATE($B$1,9,1),Внески!$E:$E,"&lt;"&amp;DATE($B$1,10,1))))</f>
        <v/>
      </c>
      <c r="M361">
        <f>IF($A361="","",IF(SUMIFS(Внески!$D:$D,Внески!$B:$B,$A361,Внески!$E:$E,"&gt;="&amp;DATE($B$1,10,1),Внески!$E:$E,"&lt;"&amp;DATE($B$1,11,1))=0,"",SUMIFS(Внески!$D:$D,Внески!$B:$B,$A361,Внески!$E:$E,"&gt;="&amp;DATE($B$1,10,1),Внески!$E:$E,"&lt;"&amp;DATE($B$1,11,1))))</f>
        <v/>
      </c>
      <c r="N361">
        <f>IF($A361="","",IF(SUMIFS(Внески!$D:$D,Внески!$B:$B,$A361,Внески!$E:$E,"&gt;="&amp;DATE($B$1,11,1),Внески!$E:$E,"&lt;"&amp;DATE($B$1,12,1))=0,"",SUMIFS(Внески!$D:$D,Внески!$B:$B,$A361,Внески!$E:$E,"&gt;="&amp;DATE($B$1,11,1),Внески!$E:$E,"&lt;"&amp;DATE($B$1,12,1))))</f>
        <v/>
      </c>
      <c r="O361">
        <f>IF($A361="","",IF(SUMIFS(Внески!$D:$D,Внески!$B:$B,$A361,Внески!$E:$E,"&gt;="&amp;DATE($B$1,12,1),Внески!$E:$E,"&lt;"&amp;DATE($B$1,13,1))=0,"",SUMIFS(Внески!$D:$D,Внески!$B:$B,$A361,Внески!$E:$E,"&gt;="&amp;DATE($B$1,12,1),Внески!$E:$E,"&lt;"&amp;DATE($B$1,13,1))))</f>
        <v/>
      </c>
      <c r="P361">
        <f>IF(A361="","",SUM(D361:O361))</f>
        <v/>
      </c>
    </row>
    <row r="362">
      <c r="A362">
        <f>IF(Члени!A360="","",Члени!A360)</f>
        <v/>
      </c>
      <c r="B362">
        <f>IF(A362="","",Члени!B360&amp;" "&amp;Члени!C360)</f>
        <v/>
      </c>
      <c r="C362">
        <f>IF(A362="","",Члени!H360)</f>
        <v/>
      </c>
      <c r="D362">
        <f>IF($A362="","",IF(SUMIFS(Внески!$D:$D,Внески!$B:$B,$A362,Внески!$E:$E,"&gt;="&amp;DATE($B$1,1,1),Внески!$E:$E,"&lt;"&amp;DATE($B$1,2,1))=0,"",SUMIFS(Внески!$D:$D,Внески!$B:$B,$A362,Внески!$E:$E,"&gt;="&amp;DATE($B$1,1,1),Внески!$E:$E,"&lt;"&amp;DATE($B$1,2,1))))</f>
        <v/>
      </c>
      <c r="E362">
        <f>IF($A362="","",IF(SUMIFS(Внески!$D:$D,Внески!$B:$B,$A362,Внески!$E:$E,"&gt;="&amp;DATE($B$1,2,1),Внески!$E:$E,"&lt;"&amp;DATE($B$1,3,1))=0,"",SUMIFS(Внески!$D:$D,Внески!$B:$B,$A362,Внески!$E:$E,"&gt;="&amp;DATE($B$1,2,1),Внески!$E:$E,"&lt;"&amp;DATE($B$1,3,1))))</f>
        <v/>
      </c>
      <c r="F362">
        <f>IF($A362="","",IF(SUMIFS(Внески!$D:$D,Внески!$B:$B,$A362,Внески!$E:$E,"&gt;="&amp;DATE($B$1,3,1),Внески!$E:$E,"&lt;"&amp;DATE($B$1,4,1))=0,"",SUMIFS(Внески!$D:$D,Внески!$B:$B,$A362,Внески!$E:$E,"&gt;="&amp;DATE($B$1,3,1),Внески!$E:$E,"&lt;"&amp;DATE($B$1,4,1))))</f>
        <v/>
      </c>
      <c r="G362">
        <f>IF($A362="","",IF(SUMIFS(Внески!$D:$D,Внески!$B:$B,$A362,Внески!$E:$E,"&gt;="&amp;DATE($B$1,4,1),Внески!$E:$E,"&lt;"&amp;DATE($B$1,5,1))=0,"",SUMIFS(Внески!$D:$D,Внески!$B:$B,$A362,Внески!$E:$E,"&gt;="&amp;DATE($B$1,4,1),Внески!$E:$E,"&lt;"&amp;DATE($B$1,5,1))))</f>
        <v/>
      </c>
      <c r="H362">
        <f>IF($A362="","",IF(SUMIFS(Внески!$D:$D,Внески!$B:$B,$A362,Внески!$E:$E,"&gt;="&amp;DATE($B$1,5,1),Внески!$E:$E,"&lt;"&amp;DATE($B$1,6,1))=0,"",SUMIFS(Внески!$D:$D,Внески!$B:$B,$A362,Внески!$E:$E,"&gt;="&amp;DATE($B$1,5,1),Внески!$E:$E,"&lt;"&amp;DATE($B$1,6,1))))</f>
        <v/>
      </c>
      <c r="I362">
        <f>IF($A362="","",IF(SUMIFS(Внески!$D:$D,Внески!$B:$B,$A362,Внески!$E:$E,"&gt;="&amp;DATE($B$1,6,1),Внески!$E:$E,"&lt;"&amp;DATE($B$1,7,1))=0,"",SUMIFS(Внески!$D:$D,Внески!$B:$B,$A362,Внески!$E:$E,"&gt;="&amp;DATE($B$1,6,1),Внески!$E:$E,"&lt;"&amp;DATE($B$1,7,1))))</f>
        <v/>
      </c>
      <c r="J362">
        <f>IF($A362="","",IF(SUMIFS(Внески!$D:$D,Внески!$B:$B,$A362,Внески!$E:$E,"&gt;="&amp;DATE($B$1,7,1),Внески!$E:$E,"&lt;"&amp;DATE($B$1,8,1))=0,"",SUMIFS(Внески!$D:$D,Внески!$B:$B,$A362,Внески!$E:$E,"&gt;="&amp;DATE($B$1,7,1),Внески!$E:$E,"&lt;"&amp;DATE($B$1,8,1))))</f>
        <v/>
      </c>
      <c r="K362">
        <f>IF($A362="","",IF(SUMIFS(Внески!$D:$D,Внески!$B:$B,$A362,Внески!$E:$E,"&gt;="&amp;DATE($B$1,8,1),Внески!$E:$E,"&lt;"&amp;DATE($B$1,9,1))=0,"",SUMIFS(Внески!$D:$D,Внески!$B:$B,$A362,Внески!$E:$E,"&gt;="&amp;DATE($B$1,8,1),Внески!$E:$E,"&lt;"&amp;DATE($B$1,9,1))))</f>
        <v/>
      </c>
      <c r="L362">
        <f>IF($A362="","",IF(SUMIFS(Внески!$D:$D,Внески!$B:$B,$A362,Внески!$E:$E,"&gt;="&amp;DATE($B$1,9,1),Внески!$E:$E,"&lt;"&amp;DATE($B$1,10,1))=0,"",SUMIFS(Внески!$D:$D,Внески!$B:$B,$A362,Внески!$E:$E,"&gt;="&amp;DATE($B$1,9,1),Внески!$E:$E,"&lt;"&amp;DATE($B$1,10,1))))</f>
        <v/>
      </c>
      <c r="M362">
        <f>IF($A362="","",IF(SUMIFS(Внески!$D:$D,Внески!$B:$B,$A362,Внески!$E:$E,"&gt;="&amp;DATE($B$1,10,1),Внески!$E:$E,"&lt;"&amp;DATE($B$1,11,1))=0,"",SUMIFS(Внески!$D:$D,Внески!$B:$B,$A362,Внески!$E:$E,"&gt;="&amp;DATE($B$1,10,1),Внески!$E:$E,"&lt;"&amp;DATE($B$1,11,1))))</f>
        <v/>
      </c>
      <c r="N362">
        <f>IF($A362="","",IF(SUMIFS(Внески!$D:$D,Внески!$B:$B,$A362,Внески!$E:$E,"&gt;="&amp;DATE($B$1,11,1),Внески!$E:$E,"&lt;"&amp;DATE($B$1,12,1))=0,"",SUMIFS(Внески!$D:$D,Внески!$B:$B,$A362,Внески!$E:$E,"&gt;="&amp;DATE($B$1,11,1),Внески!$E:$E,"&lt;"&amp;DATE($B$1,12,1))))</f>
        <v/>
      </c>
      <c r="O362">
        <f>IF($A362="","",IF(SUMIFS(Внески!$D:$D,Внески!$B:$B,$A362,Внески!$E:$E,"&gt;="&amp;DATE($B$1,12,1),Внески!$E:$E,"&lt;"&amp;DATE($B$1,13,1))=0,"",SUMIFS(Внески!$D:$D,Внески!$B:$B,$A362,Внески!$E:$E,"&gt;="&amp;DATE($B$1,12,1),Внески!$E:$E,"&lt;"&amp;DATE($B$1,13,1))))</f>
        <v/>
      </c>
      <c r="P362">
        <f>IF(A362="","",SUM(D362:O362))</f>
        <v/>
      </c>
    </row>
    <row r="363">
      <c r="A363">
        <f>IF(Члени!A361="","",Члени!A361)</f>
        <v/>
      </c>
      <c r="B363">
        <f>IF(A363="","",Члени!B361&amp;" "&amp;Члени!C361)</f>
        <v/>
      </c>
      <c r="C363">
        <f>IF(A363="","",Члени!H361)</f>
        <v/>
      </c>
      <c r="D363">
        <f>IF($A363="","",IF(SUMIFS(Внески!$D:$D,Внески!$B:$B,$A363,Внески!$E:$E,"&gt;="&amp;DATE($B$1,1,1),Внески!$E:$E,"&lt;"&amp;DATE($B$1,2,1))=0,"",SUMIFS(Внески!$D:$D,Внески!$B:$B,$A363,Внески!$E:$E,"&gt;="&amp;DATE($B$1,1,1),Внески!$E:$E,"&lt;"&amp;DATE($B$1,2,1))))</f>
        <v/>
      </c>
      <c r="E363">
        <f>IF($A363="","",IF(SUMIFS(Внески!$D:$D,Внески!$B:$B,$A363,Внески!$E:$E,"&gt;="&amp;DATE($B$1,2,1),Внески!$E:$E,"&lt;"&amp;DATE($B$1,3,1))=0,"",SUMIFS(Внески!$D:$D,Внески!$B:$B,$A363,Внески!$E:$E,"&gt;="&amp;DATE($B$1,2,1),Внески!$E:$E,"&lt;"&amp;DATE($B$1,3,1))))</f>
        <v/>
      </c>
      <c r="F363">
        <f>IF($A363="","",IF(SUMIFS(Внески!$D:$D,Внески!$B:$B,$A363,Внески!$E:$E,"&gt;="&amp;DATE($B$1,3,1),Внески!$E:$E,"&lt;"&amp;DATE($B$1,4,1))=0,"",SUMIFS(Внески!$D:$D,Внески!$B:$B,$A363,Внески!$E:$E,"&gt;="&amp;DATE($B$1,3,1),Внески!$E:$E,"&lt;"&amp;DATE($B$1,4,1))))</f>
        <v/>
      </c>
      <c r="G363">
        <f>IF($A363="","",IF(SUMIFS(Внески!$D:$D,Внески!$B:$B,$A363,Внески!$E:$E,"&gt;="&amp;DATE($B$1,4,1),Внески!$E:$E,"&lt;"&amp;DATE($B$1,5,1))=0,"",SUMIFS(Внески!$D:$D,Внески!$B:$B,$A363,Внески!$E:$E,"&gt;="&amp;DATE($B$1,4,1),Внески!$E:$E,"&lt;"&amp;DATE($B$1,5,1))))</f>
        <v/>
      </c>
      <c r="H363">
        <f>IF($A363="","",IF(SUMIFS(Внески!$D:$D,Внески!$B:$B,$A363,Внески!$E:$E,"&gt;="&amp;DATE($B$1,5,1),Внески!$E:$E,"&lt;"&amp;DATE($B$1,6,1))=0,"",SUMIFS(Внески!$D:$D,Внески!$B:$B,$A363,Внески!$E:$E,"&gt;="&amp;DATE($B$1,5,1),Внески!$E:$E,"&lt;"&amp;DATE($B$1,6,1))))</f>
        <v/>
      </c>
      <c r="I363">
        <f>IF($A363="","",IF(SUMIFS(Внески!$D:$D,Внески!$B:$B,$A363,Внески!$E:$E,"&gt;="&amp;DATE($B$1,6,1),Внески!$E:$E,"&lt;"&amp;DATE($B$1,7,1))=0,"",SUMIFS(Внески!$D:$D,Внески!$B:$B,$A363,Внески!$E:$E,"&gt;="&amp;DATE($B$1,6,1),Внески!$E:$E,"&lt;"&amp;DATE($B$1,7,1))))</f>
        <v/>
      </c>
      <c r="J363">
        <f>IF($A363="","",IF(SUMIFS(Внески!$D:$D,Внески!$B:$B,$A363,Внески!$E:$E,"&gt;="&amp;DATE($B$1,7,1),Внески!$E:$E,"&lt;"&amp;DATE($B$1,8,1))=0,"",SUMIFS(Внески!$D:$D,Внески!$B:$B,$A363,Внески!$E:$E,"&gt;="&amp;DATE($B$1,7,1),Внески!$E:$E,"&lt;"&amp;DATE($B$1,8,1))))</f>
        <v/>
      </c>
      <c r="K363">
        <f>IF($A363="","",IF(SUMIFS(Внески!$D:$D,Внески!$B:$B,$A363,Внески!$E:$E,"&gt;="&amp;DATE($B$1,8,1),Внески!$E:$E,"&lt;"&amp;DATE($B$1,9,1))=0,"",SUMIFS(Внески!$D:$D,Внески!$B:$B,$A363,Внески!$E:$E,"&gt;="&amp;DATE($B$1,8,1),Внески!$E:$E,"&lt;"&amp;DATE($B$1,9,1))))</f>
        <v/>
      </c>
      <c r="L363">
        <f>IF($A363="","",IF(SUMIFS(Внески!$D:$D,Внески!$B:$B,$A363,Внески!$E:$E,"&gt;="&amp;DATE($B$1,9,1),Внески!$E:$E,"&lt;"&amp;DATE($B$1,10,1))=0,"",SUMIFS(Внески!$D:$D,Внески!$B:$B,$A363,Внески!$E:$E,"&gt;="&amp;DATE($B$1,9,1),Внески!$E:$E,"&lt;"&amp;DATE($B$1,10,1))))</f>
        <v/>
      </c>
      <c r="M363">
        <f>IF($A363="","",IF(SUMIFS(Внески!$D:$D,Внески!$B:$B,$A363,Внески!$E:$E,"&gt;="&amp;DATE($B$1,10,1),Внески!$E:$E,"&lt;"&amp;DATE($B$1,11,1))=0,"",SUMIFS(Внески!$D:$D,Внески!$B:$B,$A363,Внески!$E:$E,"&gt;="&amp;DATE($B$1,10,1),Внески!$E:$E,"&lt;"&amp;DATE($B$1,11,1))))</f>
        <v/>
      </c>
      <c r="N363">
        <f>IF($A363="","",IF(SUMIFS(Внески!$D:$D,Внески!$B:$B,$A363,Внески!$E:$E,"&gt;="&amp;DATE($B$1,11,1),Внески!$E:$E,"&lt;"&amp;DATE($B$1,12,1))=0,"",SUMIFS(Внески!$D:$D,Внески!$B:$B,$A363,Внески!$E:$E,"&gt;="&amp;DATE($B$1,11,1),Внески!$E:$E,"&lt;"&amp;DATE($B$1,12,1))))</f>
        <v/>
      </c>
      <c r="O363">
        <f>IF($A363="","",IF(SUMIFS(Внески!$D:$D,Внески!$B:$B,$A363,Внески!$E:$E,"&gt;="&amp;DATE($B$1,12,1),Внески!$E:$E,"&lt;"&amp;DATE($B$1,13,1))=0,"",SUMIFS(Внески!$D:$D,Внески!$B:$B,$A363,Внески!$E:$E,"&gt;="&amp;DATE($B$1,12,1),Внески!$E:$E,"&lt;"&amp;DATE($B$1,13,1))))</f>
        <v/>
      </c>
      <c r="P363">
        <f>IF(A363="","",SUM(D363:O363))</f>
        <v/>
      </c>
    </row>
    <row r="364">
      <c r="A364">
        <f>IF(Члени!A362="","",Члени!A362)</f>
        <v/>
      </c>
      <c r="B364">
        <f>IF(A364="","",Члени!B362&amp;" "&amp;Члени!C362)</f>
        <v/>
      </c>
      <c r="C364">
        <f>IF(A364="","",Члени!H362)</f>
        <v/>
      </c>
      <c r="D364">
        <f>IF($A364="","",IF(SUMIFS(Внески!$D:$D,Внески!$B:$B,$A364,Внески!$E:$E,"&gt;="&amp;DATE($B$1,1,1),Внески!$E:$E,"&lt;"&amp;DATE($B$1,2,1))=0,"",SUMIFS(Внески!$D:$D,Внески!$B:$B,$A364,Внески!$E:$E,"&gt;="&amp;DATE($B$1,1,1),Внески!$E:$E,"&lt;"&amp;DATE($B$1,2,1))))</f>
        <v/>
      </c>
      <c r="E364">
        <f>IF($A364="","",IF(SUMIFS(Внески!$D:$D,Внески!$B:$B,$A364,Внески!$E:$E,"&gt;="&amp;DATE($B$1,2,1),Внески!$E:$E,"&lt;"&amp;DATE($B$1,3,1))=0,"",SUMIFS(Внески!$D:$D,Внески!$B:$B,$A364,Внески!$E:$E,"&gt;="&amp;DATE($B$1,2,1),Внески!$E:$E,"&lt;"&amp;DATE($B$1,3,1))))</f>
        <v/>
      </c>
      <c r="F364">
        <f>IF($A364="","",IF(SUMIFS(Внески!$D:$D,Внески!$B:$B,$A364,Внески!$E:$E,"&gt;="&amp;DATE($B$1,3,1),Внески!$E:$E,"&lt;"&amp;DATE($B$1,4,1))=0,"",SUMIFS(Внески!$D:$D,Внески!$B:$B,$A364,Внески!$E:$E,"&gt;="&amp;DATE($B$1,3,1),Внески!$E:$E,"&lt;"&amp;DATE($B$1,4,1))))</f>
        <v/>
      </c>
      <c r="G364">
        <f>IF($A364="","",IF(SUMIFS(Внески!$D:$D,Внески!$B:$B,$A364,Внески!$E:$E,"&gt;="&amp;DATE($B$1,4,1),Внески!$E:$E,"&lt;"&amp;DATE($B$1,5,1))=0,"",SUMIFS(Внески!$D:$D,Внески!$B:$B,$A364,Внески!$E:$E,"&gt;="&amp;DATE($B$1,4,1),Внески!$E:$E,"&lt;"&amp;DATE($B$1,5,1))))</f>
        <v/>
      </c>
      <c r="H364">
        <f>IF($A364="","",IF(SUMIFS(Внески!$D:$D,Внески!$B:$B,$A364,Внески!$E:$E,"&gt;="&amp;DATE($B$1,5,1),Внески!$E:$E,"&lt;"&amp;DATE($B$1,6,1))=0,"",SUMIFS(Внески!$D:$D,Внески!$B:$B,$A364,Внески!$E:$E,"&gt;="&amp;DATE($B$1,5,1),Внески!$E:$E,"&lt;"&amp;DATE($B$1,6,1))))</f>
        <v/>
      </c>
      <c r="I364">
        <f>IF($A364="","",IF(SUMIFS(Внески!$D:$D,Внески!$B:$B,$A364,Внески!$E:$E,"&gt;="&amp;DATE($B$1,6,1),Внески!$E:$E,"&lt;"&amp;DATE($B$1,7,1))=0,"",SUMIFS(Внески!$D:$D,Внески!$B:$B,$A364,Внески!$E:$E,"&gt;="&amp;DATE($B$1,6,1),Внески!$E:$E,"&lt;"&amp;DATE($B$1,7,1))))</f>
        <v/>
      </c>
      <c r="J364">
        <f>IF($A364="","",IF(SUMIFS(Внески!$D:$D,Внески!$B:$B,$A364,Внески!$E:$E,"&gt;="&amp;DATE($B$1,7,1),Внески!$E:$E,"&lt;"&amp;DATE($B$1,8,1))=0,"",SUMIFS(Внески!$D:$D,Внески!$B:$B,$A364,Внески!$E:$E,"&gt;="&amp;DATE($B$1,7,1),Внески!$E:$E,"&lt;"&amp;DATE($B$1,8,1))))</f>
        <v/>
      </c>
      <c r="K364">
        <f>IF($A364="","",IF(SUMIFS(Внески!$D:$D,Внески!$B:$B,$A364,Внески!$E:$E,"&gt;="&amp;DATE($B$1,8,1),Внески!$E:$E,"&lt;"&amp;DATE($B$1,9,1))=0,"",SUMIFS(Внески!$D:$D,Внески!$B:$B,$A364,Внески!$E:$E,"&gt;="&amp;DATE($B$1,8,1),Внески!$E:$E,"&lt;"&amp;DATE($B$1,9,1))))</f>
        <v/>
      </c>
      <c r="L364">
        <f>IF($A364="","",IF(SUMIFS(Внески!$D:$D,Внески!$B:$B,$A364,Внески!$E:$E,"&gt;="&amp;DATE($B$1,9,1),Внески!$E:$E,"&lt;"&amp;DATE($B$1,10,1))=0,"",SUMIFS(Внески!$D:$D,Внески!$B:$B,$A364,Внески!$E:$E,"&gt;="&amp;DATE($B$1,9,1),Внески!$E:$E,"&lt;"&amp;DATE($B$1,10,1))))</f>
        <v/>
      </c>
      <c r="M364">
        <f>IF($A364="","",IF(SUMIFS(Внески!$D:$D,Внески!$B:$B,$A364,Внески!$E:$E,"&gt;="&amp;DATE($B$1,10,1),Внески!$E:$E,"&lt;"&amp;DATE($B$1,11,1))=0,"",SUMIFS(Внески!$D:$D,Внески!$B:$B,$A364,Внески!$E:$E,"&gt;="&amp;DATE($B$1,10,1),Внески!$E:$E,"&lt;"&amp;DATE($B$1,11,1))))</f>
        <v/>
      </c>
      <c r="N364">
        <f>IF($A364="","",IF(SUMIFS(Внески!$D:$D,Внески!$B:$B,$A364,Внески!$E:$E,"&gt;="&amp;DATE($B$1,11,1),Внески!$E:$E,"&lt;"&amp;DATE($B$1,12,1))=0,"",SUMIFS(Внески!$D:$D,Внески!$B:$B,$A364,Внески!$E:$E,"&gt;="&amp;DATE($B$1,11,1),Внески!$E:$E,"&lt;"&amp;DATE($B$1,12,1))))</f>
        <v/>
      </c>
      <c r="O364">
        <f>IF($A364="","",IF(SUMIFS(Внески!$D:$D,Внески!$B:$B,$A364,Внески!$E:$E,"&gt;="&amp;DATE($B$1,12,1),Внески!$E:$E,"&lt;"&amp;DATE($B$1,13,1))=0,"",SUMIFS(Внески!$D:$D,Внески!$B:$B,$A364,Внески!$E:$E,"&gt;="&amp;DATE($B$1,12,1),Внески!$E:$E,"&lt;"&amp;DATE($B$1,13,1))))</f>
        <v/>
      </c>
      <c r="P364">
        <f>IF(A364="","",SUM(D364:O364))</f>
        <v/>
      </c>
    </row>
    <row r="365">
      <c r="A365">
        <f>IF(Члени!A363="","",Члени!A363)</f>
        <v/>
      </c>
      <c r="B365">
        <f>IF(A365="","",Члени!B363&amp;" "&amp;Члени!C363)</f>
        <v/>
      </c>
      <c r="C365">
        <f>IF(A365="","",Члени!H363)</f>
        <v/>
      </c>
      <c r="D365">
        <f>IF($A365="","",IF(SUMIFS(Внески!$D:$D,Внески!$B:$B,$A365,Внески!$E:$E,"&gt;="&amp;DATE($B$1,1,1),Внески!$E:$E,"&lt;"&amp;DATE($B$1,2,1))=0,"",SUMIFS(Внески!$D:$D,Внески!$B:$B,$A365,Внески!$E:$E,"&gt;="&amp;DATE($B$1,1,1),Внески!$E:$E,"&lt;"&amp;DATE($B$1,2,1))))</f>
        <v/>
      </c>
      <c r="E365">
        <f>IF($A365="","",IF(SUMIFS(Внески!$D:$D,Внески!$B:$B,$A365,Внески!$E:$E,"&gt;="&amp;DATE($B$1,2,1),Внески!$E:$E,"&lt;"&amp;DATE($B$1,3,1))=0,"",SUMIFS(Внески!$D:$D,Внески!$B:$B,$A365,Внески!$E:$E,"&gt;="&amp;DATE($B$1,2,1),Внески!$E:$E,"&lt;"&amp;DATE($B$1,3,1))))</f>
        <v/>
      </c>
      <c r="F365">
        <f>IF($A365="","",IF(SUMIFS(Внески!$D:$D,Внески!$B:$B,$A365,Внески!$E:$E,"&gt;="&amp;DATE($B$1,3,1),Внески!$E:$E,"&lt;"&amp;DATE($B$1,4,1))=0,"",SUMIFS(Внески!$D:$D,Внески!$B:$B,$A365,Внески!$E:$E,"&gt;="&amp;DATE($B$1,3,1),Внески!$E:$E,"&lt;"&amp;DATE($B$1,4,1))))</f>
        <v/>
      </c>
      <c r="G365">
        <f>IF($A365="","",IF(SUMIFS(Внески!$D:$D,Внески!$B:$B,$A365,Внески!$E:$E,"&gt;="&amp;DATE($B$1,4,1),Внески!$E:$E,"&lt;"&amp;DATE($B$1,5,1))=0,"",SUMIFS(Внески!$D:$D,Внески!$B:$B,$A365,Внески!$E:$E,"&gt;="&amp;DATE($B$1,4,1),Внески!$E:$E,"&lt;"&amp;DATE($B$1,5,1))))</f>
        <v/>
      </c>
      <c r="H365">
        <f>IF($A365="","",IF(SUMIFS(Внески!$D:$D,Внески!$B:$B,$A365,Внески!$E:$E,"&gt;="&amp;DATE($B$1,5,1),Внески!$E:$E,"&lt;"&amp;DATE($B$1,6,1))=0,"",SUMIFS(Внески!$D:$D,Внески!$B:$B,$A365,Внески!$E:$E,"&gt;="&amp;DATE($B$1,5,1),Внески!$E:$E,"&lt;"&amp;DATE($B$1,6,1))))</f>
        <v/>
      </c>
      <c r="I365">
        <f>IF($A365="","",IF(SUMIFS(Внески!$D:$D,Внески!$B:$B,$A365,Внески!$E:$E,"&gt;="&amp;DATE($B$1,6,1),Внески!$E:$E,"&lt;"&amp;DATE($B$1,7,1))=0,"",SUMIFS(Внески!$D:$D,Внески!$B:$B,$A365,Внески!$E:$E,"&gt;="&amp;DATE($B$1,6,1),Внески!$E:$E,"&lt;"&amp;DATE($B$1,7,1))))</f>
        <v/>
      </c>
      <c r="J365">
        <f>IF($A365="","",IF(SUMIFS(Внески!$D:$D,Внески!$B:$B,$A365,Внески!$E:$E,"&gt;="&amp;DATE($B$1,7,1),Внески!$E:$E,"&lt;"&amp;DATE($B$1,8,1))=0,"",SUMIFS(Внески!$D:$D,Внески!$B:$B,$A365,Внески!$E:$E,"&gt;="&amp;DATE($B$1,7,1),Внески!$E:$E,"&lt;"&amp;DATE($B$1,8,1))))</f>
        <v/>
      </c>
      <c r="K365">
        <f>IF($A365="","",IF(SUMIFS(Внески!$D:$D,Внески!$B:$B,$A365,Внески!$E:$E,"&gt;="&amp;DATE($B$1,8,1),Внески!$E:$E,"&lt;"&amp;DATE($B$1,9,1))=0,"",SUMIFS(Внески!$D:$D,Внески!$B:$B,$A365,Внески!$E:$E,"&gt;="&amp;DATE($B$1,8,1),Внески!$E:$E,"&lt;"&amp;DATE($B$1,9,1))))</f>
        <v/>
      </c>
      <c r="L365">
        <f>IF($A365="","",IF(SUMIFS(Внески!$D:$D,Внески!$B:$B,$A365,Внески!$E:$E,"&gt;="&amp;DATE($B$1,9,1),Внески!$E:$E,"&lt;"&amp;DATE($B$1,10,1))=0,"",SUMIFS(Внески!$D:$D,Внески!$B:$B,$A365,Внески!$E:$E,"&gt;="&amp;DATE($B$1,9,1),Внески!$E:$E,"&lt;"&amp;DATE($B$1,10,1))))</f>
        <v/>
      </c>
      <c r="M365">
        <f>IF($A365="","",IF(SUMIFS(Внески!$D:$D,Внески!$B:$B,$A365,Внески!$E:$E,"&gt;="&amp;DATE($B$1,10,1),Внески!$E:$E,"&lt;"&amp;DATE($B$1,11,1))=0,"",SUMIFS(Внески!$D:$D,Внески!$B:$B,$A365,Внески!$E:$E,"&gt;="&amp;DATE($B$1,10,1),Внески!$E:$E,"&lt;"&amp;DATE($B$1,11,1))))</f>
        <v/>
      </c>
      <c r="N365">
        <f>IF($A365="","",IF(SUMIFS(Внески!$D:$D,Внески!$B:$B,$A365,Внески!$E:$E,"&gt;="&amp;DATE($B$1,11,1),Внески!$E:$E,"&lt;"&amp;DATE($B$1,12,1))=0,"",SUMIFS(Внески!$D:$D,Внески!$B:$B,$A365,Внески!$E:$E,"&gt;="&amp;DATE($B$1,11,1),Внески!$E:$E,"&lt;"&amp;DATE($B$1,12,1))))</f>
        <v/>
      </c>
      <c r="O365">
        <f>IF($A365="","",IF(SUMIFS(Внески!$D:$D,Внески!$B:$B,$A365,Внески!$E:$E,"&gt;="&amp;DATE($B$1,12,1),Внески!$E:$E,"&lt;"&amp;DATE($B$1,13,1))=0,"",SUMIFS(Внески!$D:$D,Внески!$B:$B,$A365,Внески!$E:$E,"&gt;="&amp;DATE($B$1,12,1),Внески!$E:$E,"&lt;"&amp;DATE($B$1,13,1))))</f>
        <v/>
      </c>
      <c r="P365">
        <f>IF(A365="","",SUM(D365:O365))</f>
        <v/>
      </c>
    </row>
    <row r="366">
      <c r="A366">
        <f>IF(Члени!A364="","",Члени!A364)</f>
        <v/>
      </c>
      <c r="B366">
        <f>IF(A366="","",Члени!B364&amp;" "&amp;Члени!C364)</f>
        <v/>
      </c>
      <c r="C366">
        <f>IF(A366="","",Члени!H364)</f>
        <v/>
      </c>
      <c r="D366">
        <f>IF($A366="","",IF(SUMIFS(Внески!$D:$D,Внески!$B:$B,$A366,Внески!$E:$E,"&gt;="&amp;DATE($B$1,1,1),Внески!$E:$E,"&lt;"&amp;DATE($B$1,2,1))=0,"",SUMIFS(Внески!$D:$D,Внески!$B:$B,$A366,Внески!$E:$E,"&gt;="&amp;DATE($B$1,1,1),Внески!$E:$E,"&lt;"&amp;DATE($B$1,2,1))))</f>
        <v/>
      </c>
      <c r="E366">
        <f>IF($A366="","",IF(SUMIFS(Внески!$D:$D,Внески!$B:$B,$A366,Внески!$E:$E,"&gt;="&amp;DATE($B$1,2,1),Внески!$E:$E,"&lt;"&amp;DATE($B$1,3,1))=0,"",SUMIFS(Внески!$D:$D,Внески!$B:$B,$A366,Внески!$E:$E,"&gt;="&amp;DATE($B$1,2,1),Внески!$E:$E,"&lt;"&amp;DATE($B$1,3,1))))</f>
        <v/>
      </c>
      <c r="F366">
        <f>IF($A366="","",IF(SUMIFS(Внески!$D:$D,Внески!$B:$B,$A366,Внески!$E:$E,"&gt;="&amp;DATE($B$1,3,1),Внески!$E:$E,"&lt;"&amp;DATE($B$1,4,1))=0,"",SUMIFS(Внески!$D:$D,Внески!$B:$B,$A366,Внески!$E:$E,"&gt;="&amp;DATE($B$1,3,1),Внески!$E:$E,"&lt;"&amp;DATE($B$1,4,1))))</f>
        <v/>
      </c>
      <c r="G366">
        <f>IF($A366="","",IF(SUMIFS(Внески!$D:$D,Внески!$B:$B,$A366,Внески!$E:$E,"&gt;="&amp;DATE($B$1,4,1),Внески!$E:$E,"&lt;"&amp;DATE($B$1,5,1))=0,"",SUMIFS(Внески!$D:$D,Внески!$B:$B,$A366,Внески!$E:$E,"&gt;="&amp;DATE($B$1,4,1),Внески!$E:$E,"&lt;"&amp;DATE($B$1,5,1))))</f>
        <v/>
      </c>
      <c r="H366">
        <f>IF($A366="","",IF(SUMIFS(Внески!$D:$D,Внески!$B:$B,$A366,Внески!$E:$E,"&gt;="&amp;DATE($B$1,5,1),Внески!$E:$E,"&lt;"&amp;DATE($B$1,6,1))=0,"",SUMIFS(Внески!$D:$D,Внески!$B:$B,$A366,Внески!$E:$E,"&gt;="&amp;DATE($B$1,5,1),Внески!$E:$E,"&lt;"&amp;DATE($B$1,6,1))))</f>
        <v/>
      </c>
      <c r="I366">
        <f>IF($A366="","",IF(SUMIFS(Внески!$D:$D,Внески!$B:$B,$A366,Внески!$E:$E,"&gt;="&amp;DATE($B$1,6,1),Внески!$E:$E,"&lt;"&amp;DATE($B$1,7,1))=0,"",SUMIFS(Внески!$D:$D,Внески!$B:$B,$A366,Внески!$E:$E,"&gt;="&amp;DATE($B$1,6,1),Внески!$E:$E,"&lt;"&amp;DATE($B$1,7,1))))</f>
        <v/>
      </c>
      <c r="J366">
        <f>IF($A366="","",IF(SUMIFS(Внески!$D:$D,Внески!$B:$B,$A366,Внески!$E:$E,"&gt;="&amp;DATE($B$1,7,1),Внески!$E:$E,"&lt;"&amp;DATE($B$1,8,1))=0,"",SUMIFS(Внески!$D:$D,Внески!$B:$B,$A366,Внески!$E:$E,"&gt;="&amp;DATE($B$1,7,1),Внески!$E:$E,"&lt;"&amp;DATE($B$1,8,1))))</f>
        <v/>
      </c>
      <c r="K366">
        <f>IF($A366="","",IF(SUMIFS(Внески!$D:$D,Внески!$B:$B,$A366,Внески!$E:$E,"&gt;="&amp;DATE($B$1,8,1),Внески!$E:$E,"&lt;"&amp;DATE($B$1,9,1))=0,"",SUMIFS(Внески!$D:$D,Внески!$B:$B,$A366,Внески!$E:$E,"&gt;="&amp;DATE($B$1,8,1),Внески!$E:$E,"&lt;"&amp;DATE($B$1,9,1))))</f>
        <v/>
      </c>
      <c r="L366">
        <f>IF($A366="","",IF(SUMIFS(Внески!$D:$D,Внески!$B:$B,$A366,Внески!$E:$E,"&gt;="&amp;DATE($B$1,9,1),Внески!$E:$E,"&lt;"&amp;DATE($B$1,10,1))=0,"",SUMIFS(Внески!$D:$D,Внески!$B:$B,$A366,Внески!$E:$E,"&gt;="&amp;DATE($B$1,9,1),Внески!$E:$E,"&lt;"&amp;DATE($B$1,10,1))))</f>
        <v/>
      </c>
      <c r="M366">
        <f>IF($A366="","",IF(SUMIFS(Внески!$D:$D,Внески!$B:$B,$A366,Внески!$E:$E,"&gt;="&amp;DATE($B$1,10,1),Внески!$E:$E,"&lt;"&amp;DATE($B$1,11,1))=0,"",SUMIFS(Внески!$D:$D,Внески!$B:$B,$A366,Внески!$E:$E,"&gt;="&amp;DATE($B$1,10,1),Внески!$E:$E,"&lt;"&amp;DATE($B$1,11,1))))</f>
        <v/>
      </c>
      <c r="N366">
        <f>IF($A366="","",IF(SUMIFS(Внески!$D:$D,Внески!$B:$B,$A366,Внески!$E:$E,"&gt;="&amp;DATE($B$1,11,1),Внески!$E:$E,"&lt;"&amp;DATE($B$1,12,1))=0,"",SUMIFS(Внески!$D:$D,Внески!$B:$B,$A366,Внески!$E:$E,"&gt;="&amp;DATE($B$1,11,1),Внески!$E:$E,"&lt;"&amp;DATE($B$1,12,1))))</f>
        <v/>
      </c>
      <c r="O366">
        <f>IF($A366="","",IF(SUMIFS(Внески!$D:$D,Внески!$B:$B,$A366,Внески!$E:$E,"&gt;="&amp;DATE($B$1,12,1),Внески!$E:$E,"&lt;"&amp;DATE($B$1,13,1))=0,"",SUMIFS(Внески!$D:$D,Внески!$B:$B,$A366,Внески!$E:$E,"&gt;="&amp;DATE($B$1,12,1),Внески!$E:$E,"&lt;"&amp;DATE($B$1,13,1))))</f>
        <v/>
      </c>
      <c r="P366">
        <f>IF(A366="","",SUM(D366:O366))</f>
        <v/>
      </c>
    </row>
    <row r="367">
      <c r="A367">
        <f>IF(Члени!A365="","",Члени!A365)</f>
        <v/>
      </c>
      <c r="B367">
        <f>IF(A367="","",Члени!B365&amp;" "&amp;Члени!C365)</f>
        <v/>
      </c>
      <c r="C367">
        <f>IF(A367="","",Члени!H365)</f>
        <v/>
      </c>
      <c r="D367">
        <f>IF($A367="","",IF(SUMIFS(Внески!$D:$D,Внески!$B:$B,$A367,Внески!$E:$E,"&gt;="&amp;DATE($B$1,1,1),Внески!$E:$E,"&lt;"&amp;DATE($B$1,2,1))=0,"",SUMIFS(Внески!$D:$D,Внески!$B:$B,$A367,Внески!$E:$E,"&gt;="&amp;DATE($B$1,1,1),Внески!$E:$E,"&lt;"&amp;DATE($B$1,2,1))))</f>
        <v/>
      </c>
      <c r="E367">
        <f>IF($A367="","",IF(SUMIFS(Внески!$D:$D,Внески!$B:$B,$A367,Внески!$E:$E,"&gt;="&amp;DATE($B$1,2,1),Внески!$E:$E,"&lt;"&amp;DATE($B$1,3,1))=0,"",SUMIFS(Внески!$D:$D,Внески!$B:$B,$A367,Внески!$E:$E,"&gt;="&amp;DATE($B$1,2,1),Внески!$E:$E,"&lt;"&amp;DATE($B$1,3,1))))</f>
        <v/>
      </c>
      <c r="F367">
        <f>IF($A367="","",IF(SUMIFS(Внески!$D:$D,Внески!$B:$B,$A367,Внески!$E:$E,"&gt;="&amp;DATE($B$1,3,1),Внески!$E:$E,"&lt;"&amp;DATE($B$1,4,1))=0,"",SUMIFS(Внески!$D:$D,Внески!$B:$B,$A367,Внески!$E:$E,"&gt;="&amp;DATE($B$1,3,1),Внески!$E:$E,"&lt;"&amp;DATE($B$1,4,1))))</f>
        <v/>
      </c>
      <c r="G367">
        <f>IF($A367="","",IF(SUMIFS(Внески!$D:$D,Внески!$B:$B,$A367,Внески!$E:$E,"&gt;="&amp;DATE($B$1,4,1),Внески!$E:$E,"&lt;"&amp;DATE($B$1,5,1))=0,"",SUMIFS(Внески!$D:$D,Внески!$B:$B,$A367,Внески!$E:$E,"&gt;="&amp;DATE($B$1,4,1),Внески!$E:$E,"&lt;"&amp;DATE($B$1,5,1))))</f>
        <v/>
      </c>
      <c r="H367">
        <f>IF($A367="","",IF(SUMIFS(Внески!$D:$D,Внески!$B:$B,$A367,Внески!$E:$E,"&gt;="&amp;DATE($B$1,5,1),Внески!$E:$E,"&lt;"&amp;DATE($B$1,6,1))=0,"",SUMIFS(Внески!$D:$D,Внески!$B:$B,$A367,Внески!$E:$E,"&gt;="&amp;DATE($B$1,5,1),Внески!$E:$E,"&lt;"&amp;DATE($B$1,6,1))))</f>
        <v/>
      </c>
      <c r="I367">
        <f>IF($A367="","",IF(SUMIFS(Внески!$D:$D,Внески!$B:$B,$A367,Внески!$E:$E,"&gt;="&amp;DATE($B$1,6,1),Внески!$E:$E,"&lt;"&amp;DATE($B$1,7,1))=0,"",SUMIFS(Внески!$D:$D,Внески!$B:$B,$A367,Внески!$E:$E,"&gt;="&amp;DATE($B$1,6,1),Внески!$E:$E,"&lt;"&amp;DATE($B$1,7,1))))</f>
        <v/>
      </c>
      <c r="J367">
        <f>IF($A367="","",IF(SUMIFS(Внески!$D:$D,Внески!$B:$B,$A367,Внески!$E:$E,"&gt;="&amp;DATE($B$1,7,1),Внески!$E:$E,"&lt;"&amp;DATE($B$1,8,1))=0,"",SUMIFS(Внески!$D:$D,Внески!$B:$B,$A367,Внески!$E:$E,"&gt;="&amp;DATE($B$1,7,1),Внески!$E:$E,"&lt;"&amp;DATE($B$1,8,1))))</f>
        <v/>
      </c>
      <c r="K367">
        <f>IF($A367="","",IF(SUMIFS(Внески!$D:$D,Внески!$B:$B,$A367,Внески!$E:$E,"&gt;="&amp;DATE($B$1,8,1),Внески!$E:$E,"&lt;"&amp;DATE($B$1,9,1))=0,"",SUMIFS(Внески!$D:$D,Внески!$B:$B,$A367,Внески!$E:$E,"&gt;="&amp;DATE($B$1,8,1),Внески!$E:$E,"&lt;"&amp;DATE($B$1,9,1))))</f>
        <v/>
      </c>
      <c r="L367">
        <f>IF($A367="","",IF(SUMIFS(Внески!$D:$D,Внески!$B:$B,$A367,Внески!$E:$E,"&gt;="&amp;DATE($B$1,9,1),Внески!$E:$E,"&lt;"&amp;DATE($B$1,10,1))=0,"",SUMIFS(Внески!$D:$D,Внески!$B:$B,$A367,Внески!$E:$E,"&gt;="&amp;DATE($B$1,9,1),Внески!$E:$E,"&lt;"&amp;DATE($B$1,10,1))))</f>
        <v/>
      </c>
      <c r="M367">
        <f>IF($A367="","",IF(SUMIFS(Внески!$D:$D,Внески!$B:$B,$A367,Внески!$E:$E,"&gt;="&amp;DATE($B$1,10,1),Внески!$E:$E,"&lt;"&amp;DATE($B$1,11,1))=0,"",SUMIFS(Внески!$D:$D,Внески!$B:$B,$A367,Внески!$E:$E,"&gt;="&amp;DATE($B$1,10,1),Внески!$E:$E,"&lt;"&amp;DATE($B$1,11,1))))</f>
        <v/>
      </c>
      <c r="N367">
        <f>IF($A367="","",IF(SUMIFS(Внески!$D:$D,Внески!$B:$B,$A367,Внески!$E:$E,"&gt;="&amp;DATE($B$1,11,1),Внески!$E:$E,"&lt;"&amp;DATE($B$1,12,1))=0,"",SUMIFS(Внески!$D:$D,Внески!$B:$B,$A367,Внески!$E:$E,"&gt;="&amp;DATE($B$1,11,1),Внески!$E:$E,"&lt;"&amp;DATE($B$1,12,1))))</f>
        <v/>
      </c>
      <c r="O367">
        <f>IF($A367="","",IF(SUMIFS(Внески!$D:$D,Внески!$B:$B,$A367,Внески!$E:$E,"&gt;="&amp;DATE($B$1,12,1),Внески!$E:$E,"&lt;"&amp;DATE($B$1,13,1))=0,"",SUMIFS(Внески!$D:$D,Внески!$B:$B,$A367,Внески!$E:$E,"&gt;="&amp;DATE($B$1,12,1),Внески!$E:$E,"&lt;"&amp;DATE($B$1,13,1))))</f>
        <v/>
      </c>
      <c r="P367">
        <f>IF(A367="","",SUM(D367:O367))</f>
        <v/>
      </c>
    </row>
    <row r="368">
      <c r="A368">
        <f>IF(Члени!A366="","",Члени!A366)</f>
        <v/>
      </c>
      <c r="B368">
        <f>IF(A368="","",Члени!B366&amp;" "&amp;Члени!C366)</f>
        <v/>
      </c>
      <c r="C368">
        <f>IF(A368="","",Члени!H366)</f>
        <v/>
      </c>
      <c r="D368">
        <f>IF($A368="","",IF(SUMIFS(Внески!$D:$D,Внески!$B:$B,$A368,Внески!$E:$E,"&gt;="&amp;DATE($B$1,1,1),Внески!$E:$E,"&lt;"&amp;DATE($B$1,2,1))=0,"",SUMIFS(Внески!$D:$D,Внески!$B:$B,$A368,Внески!$E:$E,"&gt;="&amp;DATE($B$1,1,1),Внески!$E:$E,"&lt;"&amp;DATE($B$1,2,1))))</f>
        <v/>
      </c>
      <c r="E368">
        <f>IF($A368="","",IF(SUMIFS(Внески!$D:$D,Внески!$B:$B,$A368,Внески!$E:$E,"&gt;="&amp;DATE($B$1,2,1),Внески!$E:$E,"&lt;"&amp;DATE($B$1,3,1))=0,"",SUMIFS(Внески!$D:$D,Внески!$B:$B,$A368,Внески!$E:$E,"&gt;="&amp;DATE($B$1,2,1),Внески!$E:$E,"&lt;"&amp;DATE($B$1,3,1))))</f>
        <v/>
      </c>
      <c r="F368">
        <f>IF($A368="","",IF(SUMIFS(Внески!$D:$D,Внески!$B:$B,$A368,Внески!$E:$E,"&gt;="&amp;DATE($B$1,3,1),Внески!$E:$E,"&lt;"&amp;DATE($B$1,4,1))=0,"",SUMIFS(Внески!$D:$D,Внески!$B:$B,$A368,Внески!$E:$E,"&gt;="&amp;DATE($B$1,3,1),Внески!$E:$E,"&lt;"&amp;DATE($B$1,4,1))))</f>
        <v/>
      </c>
      <c r="G368">
        <f>IF($A368="","",IF(SUMIFS(Внески!$D:$D,Внески!$B:$B,$A368,Внески!$E:$E,"&gt;="&amp;DATE($B$1,4,1),Внески!$E:$E,"&lt;"&amp;DATE($B$1,5,1))=0,"",SUMIFS(Внески!$D:$D,Внески!$B:$B,$A368,Внески!$E:$E,"&gt;="&amp;DATE($B$1,4,1),Внески!$E:$E,"&lt;"&amp;DATE($B$1,5,1))))</f>
        <v/>
      </c>
      <c r="H368">
        <f>IF($A368="","",IF(SUMIFS(Внески!$D:$D,Внески!$B:$B,$A368,Внески!$E:$E,"&gt;="&amp;DATE($B$1,5,1),Внески!$E:$E,"&lt;"&amp;DATE($B$1,6,1))=0,"",SUMIFS(Внески!$D:$D,Внески!$B:$B,$A368,Внески!$E:$E,"&gt;="&amp;DATE($B$1,5,1),Внески!$E:$E,"&lt;"&amp;DATE($B$1,6,1))))</f>
        <v/>
      </c>
      <c r="I368">
        <f>IF($A368="","",IF(SUMIFS(Внески!$D:$D,Внески!$B:$B,$A368,Внески!$E:$E,"&gt;="&amp;DATE($B$1,6,1),Внески!$E:$E,"&lt;"&amp;DATE($B$1,7,1))=0,"",SUMIFS(Внески!$D:$D,Внески!$B:$B,$A368,Внески!$E:$E,"&gt;="&amp;DATE($B$1,6,1),Внески!$E:$E,"&lt;"&amp;DATE($B$1,7,1))))</f>
        <v/>
      </c>
      <c r="J368">
        <f>IF($A368="","",IF(SUMIFS(Внески!$D:$D,Внески!$B:$B,$A368,Внески!$E:$E,"&gt;="&amp;DATE($B$1,7,1),Внески!$E:$E,"&lt;"&amp;DATE($B$1,8,1))=0,"",SUMIFS(Внески!$D:$D,Внески!$B:$B,$A368,Внески!$E:$E,"&gt;="&amp;DATE($B$1,7,1),Внески!$E:$E,"&lt;"&amp;DATE($B$1,8,1))))</f>
        <v/>
      </c>
      <c r="K368">
        <f>IF($A368="","",IF(SUMIFS(Внески!$D:$D,Внески!$B:$B,$A368,Внески!$E:$E,"&gt;="&amp;DATE($B$1,8,1),Внески!$E:$E,"&lt;"&amp;DATE($B$1,9,1))=0,"",SUMIFS(Внески!$D:$D,Внески!$B:$B,$A368,Внески!$E:$E,"&gt;="&amp;DATE($B$1,8,1),Внески!$E:$E,"&lt;"&amp;DATE($B$1,9,1))))</f>
        <v/>
      </c>
      <c r="L368">
        <f>IF($A368="","",IF(SUMIFS(Внески!$D:$D,Внески!$B:$B,$A368,Внески!$E:$E,"&gt;="&amp;DATE($B$1,9,1),Внески!$E:$E,"&lt;"&amp;DATE($B$1,10,1))=0,"",SUMIFS(Внески!$D:$D,Внески!$B:$B,$A368,Внески!$E:$E,"&gt;="&amp;DATE($B$1,9,1),Внески!$E:$E,"&lt;"&amp;DATE($B$1,10,1))))</f>
        <v/>
      </c>
      <c r="M368">
        <f>IF($A368="","",IF(SUMIFS(Внески!$D:$D,Внески!$B:$B,$A368,Внески!$E:$E,"&gt;="&amp;DATE($B$1,10,1),Внески!$E:$E,"&lt;"&amp;DATE($B$1,11,1))=0,"",SUMIFS(Внески!$D:$D,Внески!$B:$B,$A368,Внески!$E:$E,"&gt;="&amp;DATE($B$1,10,1),Внески!$E:$E,"&lt;"&amp;DATE($B$1,11,1))))</f>
        <v/>
      </c>
      <c r="N368">
        <f>IF($A368="","",IF(SUMIFS(Внески!$D:$D,Внески!$B:$B,$A368,Внески!$E:$E,"&gt;="&amp;DATE($B$1,11,1),Внески!$E:$E,"&lt;"&amp;DATE($B$1,12,1))=0,"",SUMIFS(Внески!$D:$D,Внески!$B:$B,$A368,Внески!$E:$E,"&gt;="&amp;DATE($B$1,11,1),Внески!$E:$E,"&lt;"&amp;DATE($B$1,12,1))))</f>
        <v/>
      </c>
      <c r="O368">
        <f>IF($A368="","",IF(SUMIFS(Внески!$D:$D,Внески!$B:$B,$A368,Внески!$E:$E,"&gt;="&amp;DATE($B$1,12,1),Внески!$E:$E,"&lt;"&amp;DATE($B$1,13,1))=0,"",SUMIFS(Внески!$D:$D,Внески!$B:$B,$A368,Внески!$E:$E,"&gt;="&amp;DATE($B$1,12,1),Внески!$E:$E,"&lt;"&amp;DATE($B$1,13,1))))</f>
        <v/>
      </c>
      <c r="P368">
        <f>IF(A368="","",SUM(D368:O368))</f>
        <v/>
      </c>
    </row>
    <row r="369">
      <c r="A369">
        <f>IF(Члени!A367="","",Члени!A367)</f>
        <v/>
      </c>
      <c r="B369">
        <f>IF(A369="","",Члени!B367&amp;" "&amp;Члени!C367)</f>
        <v/>
      </c>
      <c r="C369">
        <f>IF(A369="","",Члени!H367)</f>
        <v/>
      </c>
      <c r="D369">
        <f>IF($A369="","",IF(SUMIFS(Внески!$D:$D,Внески!$B:$B,$A369,Внески!$E:$E,"&gt;="&amp;DATE($B$1,1,1),Внески!$E:$E,"&lt;"&amp;DATE($B$1,2,1))=0,"",SUMIFS(Внески!$D:$D,Внески!$B:$B,$A369,Внески!$E:$E,"&gt;="&amp;DATE($B$1,1,1),Внески!$E:$E,"&lt;"&amp;DATE($B$1,2,1))))</f>
        <v/>
      </c>
      <c r="E369">
        <f>IF($A369="","",IF(SUMIFS(Внески!$D:$D,Внески!$B:$B,$A369,Внески!$E:$E,"&gt;="&amp;DATE($B$1,2,1),Внески!$E:$E,"&lt;"&amp;DATE($B$1,3,1))=0,"",SUMIFS(Внески!$D:$D,Внески!$B:$B,$A369,Внески!$E:$E,"&gt;="&amp;DATE($B$1,2,1),Внески!$E:$E,"&lt;"&amp;DATE($B$1,3,1))))</f>
        <v/>
      </c>
      <c r="F369">
        <f>IF($A369="","",IF(SUMIFS(Внески!$D:$D,Внески!$B:$B,$A369,Внески!$E:$E,"&gt;="&amp;DATE($B$1,3,1),Внески!$E:$E,"&lt;"&amp;DATE($B$1,4,1))=0,"",SUMIFS(Внески!$D:$D,Внески!$B:$B,$A369,Внески!$E:$E,"&gt;="&amp;DATE($B$1,3,1),Внески!$E:$E,"&lt;"&amp;DATE($B$1,4,1))))</f>
        <v/>
      </c>
      <c r="G369">
        <f>IF($A369="","",IF(SUMIFS(Внески!$D:$D,Внески!$B:$B,$A369,Внески!$E:$E,"&gt;="&amp;DATE($B$1,4,1),Внески!$E:$E,"&lt;"&amp;DATE($B$1,5,1))=0,"",SUMIFS(Внески!$D:$D,Внески!$B:$B,$A369,Внески!$E:$E,"&gt;="&amp;DATE($B$1,4,1),Внески!$E:$E,"&lt;"&amp;DATE($B$1,5,1))))</f>
        <v/>
      </c>
      <c r="H369">
        <f>IF($A369="","",IF(SUMIFS(Внески!$D:$D,Внески!$B:$B,$A369,Внески!$E:$E,"&gt;="&amp;DATE($B$1,5,1),Внески!$E:$E,"&lt;"&amp;DATE($B$1,6,1))=0,"",SUMIFS(Внески!$D:$D,Внески!$B:$B,$A369,Внески!$E:$E,"&gt;="&amp;DATE($B$1,5,1),Внески!$E:$E,"&lt;"&amp;DATE($B$1,6,1))))</f>
        <v/>
      </c>
      <c r="I369">
        <f>IF($A369="","",IF(SUMIFS(Внески!$D:$D,Внески!$B:$B,$A369,Внески!$E:$E,"&gt;="&amp;DATE($B$1,6,1),Внески!$E:$E,"&lt;"&amp;DATE($B$1,7,1))=0,"",SUMIFS(Внески!$D:$D,Внески!$B:$B,$A369,Внески!$E:$E,"&gt;="&amp;DATE($B$1,6,1),Внески!$E:$E,"&lt;"&amp;DATE($B$1,7,1))))</f>
        <v/>
      </c>
      <c r="J369">
        <f>IF($A369="","",IF(SUMIFS(Внески!$D:$D,Внески!$B:$B,$A369,Внески!$E:$E,"&gt;="&amp;DATE($B$1,7,1),Внески!$E:$E,"&lt;"&amp;DATE($B$1,8,1))=0,"",SUMIFS(Внески!$D:$D,Внески!$B:$B,$A369,Внески!$E:$E,"&gt;="&amp;DATE($B$1,7,1),Внески!$E:$E,"&lt;"&amp;DATE($B$1,8,1))))</f>
        <v/>
      </c>
      <c r="K369">
        <f>IF($A369="","",IF(SUMIFS(Внески!$D:$D,Внески!$B:$B,$A369,Внески!$E:$E,"&gt;="&amp;DATE($B$1,8,1),Внески!$E:$E,"&lt;"&amp;DATE($B$1,9,1))=0,"",SUMIFS(Внески!$D:$D,Внески!$B:$B,$A369,Внески!$E:$E,"&gt;="&amp;DATE($B$1,8,1),Внески!$E:$E,"&lt;"&amp;DATE($B$1,9,1))))</f>
        <v/>
      </c>
      <c r="L369">
        <f>IF($A369="","",IF(SUMIFS(Внески!$D:$D,Внески!$B:$B,$A369,Внески!$E:$E,"&gt;="&amp;DATE($B$1,9,1),Внески!$E:$E,"&lt;"&amp;DATE($B$1,10,1))=0,"",SUMIFS(Внески!$D:$D,Внески!$B:$B,$A369,Внески!$E:$E,"&gt;="&amp;DATE($B$1,9,1),Внески!$E:$E,"&lt;"&amp;DATE($B$1,10,1))))</f>
        <v/>
      </c>
      <c r="M369">
        <f>IF($A369="","",IF(SUMIFS(Внески!$D:$D,Внески!$B:$B,$A369,Внески!$E:$E,"&gt;="&amp;DATE($B$1,10,1),Внески!$E:$E,"&lt;"&amp;DATE($B$1,11,1))=0,"",SUMIFS(Внески!$D:$D,Внески!$B:$B,$A369,Внески!$E:$E,"&gt;="&amp;DATE($B$1,10,1),Внески!$E:$E,"&lt;"&amp;DATE($B$1,11,1))))</f>
        <v/>
      </c>
      <c r="N369">
        <f>IF($A369="","",IF(SUMIFS(Внески!$D:$D,Внески!$B:$B,$A369,Внески!$E:$E,"&gt;="&amp;DATE($B$1,11,1),Внески!$E:$E,"&lt;"&amp;DATE($B$1,12,1))=0,"",SUMIFS(Внески!$D:$D,Внески!$B:$B,$A369,Внески!$E:$E,"&gt;="&amp;DATE($B$1,11,1),Внески!$E:$E,"&lt;"&amp;DATE($B$1,12,1))))</f>
        <v/>
      </c>
      <c r="O369">
        <f>IF($A369="","",IF(SUMIFS(Внески!$D:$D,Внески!$B:$B,$A369,Внески!$E:$E,"&gt;="&amp;DATE($B$1,12,1),Внески!$E:$E,"&lt;"&amp;DATE($B$1,13,1))=0,"",SUMIFS(Внески!$D:$D,Внески!$B:$B,$A369,Внески!$E:$E,"&gt;="&amp;DATE($B$1,12,1),Внески!$E:$E,"&lt;"&amp;DATE($B$1,13,1))))</f>
        <v/>
      </c>
      <c r="P369">
        <f>IF(A369="","",SUM(D369:O369))</f>
        <v/>
      </c>
    </row>
    <row r="370">
      <c r="A370">
        <f>IF(Члени!A368="","",Члени!A368)</f>
        <v/>
      </c>
      <c r="B370">
        <f>IF(A370="","",Члени!B368&amp;" "&amp;Члени!C368)</f>
        <v/>
      </c>
      <c r="C370">
        <f>IF(A370="","",Члени!H368)</f>
        <v/>
      </c>
      <c r="D370">
        <f>IF($A370="","",IF(SUMIFS(Внески!$D:$D,Внески!$B:$B,$A370,Внески!$E:$E,"&gt;="&amp;DATE($B$1,1,1),Внески!$E:$E,"&lt;"&amp;DATE($B$1,2,1))=0,"",SUMIFS(Внески!$D:$D,Внески!$B:$B,$A370,Внески!$E:$E,"&gt;="&amp;DATE($B$1,1,1),Внески!$E:$E,"&lt;"&amp;DATE($B$1,2,1))))</f>
        <v/>
      </c>
      <c r="E370">
        <f>IF($A370="","",IF(SUMIFS(Внески!$D:$D,Внески!$B:$B,$A370,Внески!$E:$E,"&gt;="&amp;DATE($B$1,2,1),Внески!$E:$E,"&lt;"&amp;DATE($B$1,3,1))=0,"",SUMIFS(Внески!$D:$D,Внески!$B:$B,$A370,Внески!$E:$E,"&gt;="&amp;DATE($B$1,2,1),Внески!$E:$E,"&lt;"&amp;DATE($B$1,3,1))))</f>
        <v/>
      </c>
      <c r="F370">
        <f>IF($A370="","",IF(SUMIFS(Внески!$D:$D,Внески!$B:$B,$A370,Внески!$E:$E,"&gt;="&amp;DATE($B$1,3,1),Внески!$E:$E,"&lt;"&amp;DATE($B$1,4,1))=0,"",SUMIFS(Внески!$D:$D,Внески!$B:$B,$A370,Внески!$E:$E,"&gt;="&amp;DATE($B$1,3,1),Внески!$E:$E,"&lt;"&amp;DATE($B$1,4,1))))</f>
        <v/>
      </c>
      <c r="G370">
        <f>IF($A370="","",IF(SUMIFS(Внески!$D:$D,Внески!$B:$B,$A370,Внески!$E:$E,"&gt;="&amp;DATE($B$1,4,1),Внески!$E:$E,"&lt;"&amp;DATE($B$1,5,1))=0,"",SUMIFS(Внески!$D:$D,Внески!$B:$B,$A370,Внески!$E:$E,"&gt;="&amp;DATE($B$1,4,1),Внески!$E:$E,"&lt;"&amp;DATE($B$1,5,1))))</f>
        <v/>
      </c>
      <c r="H370">
        <f>IF($A370="","",IF(SUMIFS(Внески!$D:$D,Внески!$B:$B,$A370,Внески!$E:$E,"&gt;="&amp;DATE($B$1,5,1),Внески!$E:$E,"&lt;"&amp;DATE($B$1,6,1))=0,"",SUMIFS(Внески!$D:$D,Внески!$B:$B,$A370,Внески!$E:$E,"&gt;="&amp;DATE($B$1,5,1),Внески!$E:$E,"&lt;"&amp;DATE($B$1,6,1))))</f>
        <v/>
      </c>
      <c r="I370">
        <f>IF($A370="","",IF(SUMIFS(Внески!$D:$D,Внески!$B:$B,$A370,Внески!$E:$E,"&gt;="&amp;DATE($B$1,6,1),Внески!$E:$E,"&lt;"&amp;DATE($B$1,7,1))=0,"",SUMIFS(Внески!$D:$D,Внески!$B:$B,$A370,Внески!$E:$E,"&gt;="&amp;DATE($B$1,6,1),Внески!$E:$E,"&lt;"&amp;DATE($B$1,7,1))))</f>
        <v/>
      </c>
      <c r="J370">
        <f>IF($A370="","",IF(SUMIFS(Внески!$D:$D,Внески!$B:$B,$A370,Внески!$E:$E,"&gt;="&amp;DATE($B$1,7,1),Внески!$E:$E,"&lt;"&amp;DATE($B$1,8,1))=0,"",SUMIFS(Внески!$D:$D,Внески!$B:$B,$A370,Внески!$E:$E,"&gt;="&amp;DATE($B$1,7,1),Внески!$E:$E,"&lt;"&amp;DATE($B$1,8,1))))</f>
        <v/>
      </c>
      <c r="K370">
        <f>IF($A370="","",IF(SUMIFS(Внески!$D:$D,Внески!$B:$B,$A370,Внески!$E:$E,"&gt;="&amp;DATE($B$1,8,1),Внески!$E:$E,"&lt;"&amp;DATE($B$1,9,1))=0,"",SUMIFS(Внески!$D:$D,Внески!$B:$B,$A370,Внески!$E:$E,"&gt;="&amp;DATE($B$1,8,1),Внески!$E:$E,"&lt;"&amp;DATE($B$1,9,1))))</f>
        <v/>
      </c>
      <c r="L370">
        <f>IF($A370="","",IF(SUMIFS(Внески!$D:$D,Внески!$B:$B,$A370,Внески!$E:$E,"&gt;="&amp;DATE($B$1,9,1),Внески!$E:$E,"&lt;"&amp;DATE($B$1,10,1))=0,"",SUMIFS(Внески!$D:$D,Внески!$B:$B,$A370,Внески!$E:$E,"&gt;="&amp;DATE($B$1,9,1),Внески!$E:$E,"&lt;"&amp;DATE($B$1,10,1))))</f>
        <v/>
      </c>
      <c r="M370">
        <f>IF($A370="","",IF(SUMIFS(Внески!$D:$D,Внески!$B:$B,$A370,Внески!$E:$E,"&gt;="&amp;DATE($B$1,10,1),Внески!$E:$E,"&lt;"&amp;DATE($B$1,11,1))=0,"",SUMIFS(Внески!$D:$D,Внески!$B:$B,$A370,Внески!$E:$E,"&gt;="&amp;DATE($B$1,10,1),Внески!$E:$E,"&lt;"&amp;DATE($B$1,11,1))))</f>
        <v/>
      </c>
      <c r="N370">
        <f>IF($A370="","",IF(SUMIFS(Внески!$D:$D,Внески!$B:$B,$A370,Внески!$E:$E,"&gt;="&amp;DATE($B$1,11,1),Внески!$E:$E,"&lt;"&amp;DATE($B$1,12,1))=0,"",SUMIFS(Внески!$D:$D,Внески!$B:$B,$A370,Внески!$E:$E,"&gt;="&amp;DATE($B$1,11,1),Внески!$E:$E,"&lt;"&amp;DATE($B$1,12,1))))</f>
        <v/>
      </c>
      <c r="O370">
        <f>IF($A370="","",IF(SUMIFS(Внески!$D:$D,Внески!$B:$B,$A370,Внески!$E:$E,"&gt;="&amp;DATE($B$1,12,1),Внески!$E:$E,"&lt;"&amp;DATE($B$1,13,1))=0,"",SUMIFS(Внески!$D:$D,Внески!$B:$B,$A370,Внески!$E:$E,"&gt;="&amp;DATE($B$1,12,1),Внески!$E:$E,"&lt;"&amp;DATE($B$1,13,1))))</f>
        <v/>
      </c>
      <c r="P370">
        <f>IF(A370="","",SUM(D370:O370))</f>
        <v/>
      </c>
    </row>
    <row r="371">
      <c r="A371">
        <f>IF(Члени!A369="","",Члени!A369)</f>
        <v/>
      </c>
      <c r="B371">
        <f>IF(A371="","",Члени!B369&amp;" "&amp;Члени!C369)</f>
        <v/>
      </c>
      <c r="C371">
        <f>IF(A371="","",Члени!H369)</f>
        <v/>
      </c>
      <c r="D371">
        <f>IF($A371="","",IF(SUMIFS(Внески!$D:$D,Внески!$B:$B,$A371,Внески!$E:$E,"&gt;="&amp;DATE($B$1,1,1),Внески!$E:$E,"&lt;"&amp;DATE($B$1,2,1))=0,"",SUMIFS(Внески!$D:$D,Внески!$B:$B,$A371,Внески!$E:$E,"&gt;="&amp;DATE($B$1,1,1),Внески!$E:$E,"&lt;"&amp;DATE($B$1,2,1))))</f>
        <v/>
      </c>
      <c r="E371">
        <f>IF($A371="","",IF(SUMIFS(Внески!$D:$D,Внески!$B:$B,$A371,Внески!$E:$E,"&gt;="&amp;DATE($B$1,2,1),Внески!$E:$E,"&lt;"&amp;DATE($B$1,3,1))=0,"",SUMIFS(Внески!$D:$D,Внески!$B:$B,$A371,Внески!$E:$E,"&gt;="&amp;DATE($B$1,2,1),Внески!$E:$E,"&lt;"&amp;DATE($B$1,3,1))))</f>
        <v/>
      </c>
      <c r="F371">
        <f>IF($A371="","",IF(SUMIFS(Внески!$D:$D,Внески!$B:$B,$A371,Внески!$E:$E,"&gt;="&amp;DATE($B$1,3,1),Внески!$E:$E,"&lt;"&amp;DATE($B$1,4,1))=0,"",SUMIFS(Внески!$D:$D,Внески!$B:$B,$A371,Внески!$E:$E,"&gt;="&amp;DATE($B$1,3,1),Внески!$E:$E,"&lt;"&amp;DATE($B$1,4,1))))</f>
        <v/>
      </c>
      <c r="G371">
        <f>IF($A371="","",IF(SUMIFS(Внески!$D:$D,Внески!$B:$B,$A371,Внески!$E:$E,"&gt;="&amp;DATE($B$1,4,1),Внески!$E:$E,"&lt;"&amp;DATE($B$1,5,1))=0,"",SUMIFS(Внески!$D:$D,Внески!$B:$B,$A371,Внески!$E:$E,"&gt;="&amp;DATE($B$1,4,1),Внески!$E:$E,"&lt;"&amp;DATE($B$1,5,1))))</f>
        <v/>
      </c>
      <c r="H371">
        <f>IF($A371="","",IF(SUMIFS(Внески!$D:$D,Внески!$B:$B,$A371,Внески!$E:$E,"&gt;="&amp;DATE($B$1,5,1),Внески!$E:$E,"&lt;"&amp;DATE($B$1,6,1))=0,"",SUMIFS(Внески!$D:$D,Внески!$B:$B,$A371,Внески!$E:$E,"&gt;="&amp;DATE($B$1,5,1),Внески!$E:$E,"&lt;"&amp;DATE($B$1,6,1))))</f>
        <v/>
      </c>
      <c r="I371">
        <f>IF($A371="","",IF(SUMIFS(Внески!$D:$D,Внески!$B:$B,$A371,Внески!$E:$E,"&gt;="&amp;DATE($B$1,6,1),Внески!$E:$E,"&lt;"&amp;DATE($B$1,7,1))=0,"",SUMIFS(Внески!$D:$D,Внески!$B:$B,$A371,Внески!$E:$E,"&gt;="&amp;DATE($B$1,6,1),Внески!$E:$E,"&lt;"&amp;DATE($B$1,7,1))))</f>
        <v/>
      </c>
      <c r="J371">
        <f>IF($A371="","",IF(SUMIFS(Внески!$D:$D,Внески!$B:$B,$A371,Внески!$E:$E,"&gt;="&amp;DATE($B$1,7,1),Внески!$E:$E,"&lt;"&amp;DATE($B$1,8,1))=0,"",SUMIFS(Внески!$D:$D,Внески!$B:$B,$A371,Внески!$E:$E,"&gt;="&amp;DATE($B$1,7,1),Внески!$E:$E,"&lt;"&amp;DATE($B$1,8,1))))</f>
        <v/>
      </c>
      <c r="K371">
        <f>IF($A371="","",IF(SUMIFS(Внески!$D:$D,Внески!$B:$B,$A371,Внески!$E:$E,"&gt;="&amp;DATE($B$1,8,1),Внески!$E:$E,"&lt;"&amp;DATE($B$1,9,1))=0,"",SUMIFS(Внески!$D:$D,Внески!$B:$B,$A371,Внески!$E:$E,"&gt;="&amp;DATE($B$1,8,1),Внески!$E:$E,"&lt;"&amp;DATE($B$1,9,1))))</f>
        <v/>
      </c>
      <c r="L371">
        <f>IF($A371="","",IF(SUMIFS(Внески!$D:$D,Внески!$B:$B,$A371,Внески!$E:$E,"&gt;="&amp;DATE($B$1,9,1),Внески!$E:$E,"&lt;"&amp;DATE($B$1,10,1))=0,"",SUMIFS(Внески!$D:$D,Внески!$B:$B,$A371,Внески!$E:$E,"&gt;="&amp;DATE($B$1,9,1),Внески!$E:$E,"&lt;"&amp;DATE($B$1,10,1))))</f>
        <v/>
      </c>
      <c r="M371">
        <f>IF($A371="","",IF(SUMIFS(Внески!$D:$D,Внески!$B:$B,$A371,Внески!$E:$E,"&gt;="&amp;DATE($B$1,10,1),Внески!$E:$E,"&lt;"&amp;DATE($B$1,11,1))=0,"",SUMIFS(Внески!$D:$D,Внески!$B:$B,$A371,Внески!$E:$E,"&gt;="&amp;DATE($B$1,10,1),Внески!$E:$E,"&lt;"&amp;DATE($B$1,11,1))))</f>
        <v/>
      </c>
      <c r="N371">
        <f>IF($A371="","",IF(SUMIFS(Внески!$D:$D,Внески!$B:$B,$A371,Внески!$E:$E,"&gt;="&amp;DATE($B$1,11,1),Внески!$E:$E,"&lt;"&amp;DATE($B$1,12,1))=0,"",SUMIFS(Внески!$D:$D,Внески!$B:$B,$A371,Внески!$E:$E,"&gt;="&amp;DATE($B$1,11,1),Внески!$E:$E,"&lt;"&amp;DATE($B$1,12,1))))</f>
        <v/>
      </c>
      <c r="O371">
        <f>IF($A371="","",IF(SUMIFS(Внески!$D:$D,Внески!$B:$B,$A371,Внески!$E:$E,"&gt;="&amp;DATE($B$1,12,1),Внески!$E:$E,"&lt;"&amp;DATE($B$1,13,1))=0,"",SUMIFS(Внески!$D:$D,Внески!$B:$B,$A371,Внески!$E:$E,"&gt;="&amp;DATE($B$1,12,1),Внески!$E:$E,"&lt;"&amp;DATE($B$1,13,1))))</f>
        <v/>
      </c>
      <c r="P371">
        <f>IF(A371="","",SUM(D371:O371))</f>
        <v/>
      </c>
    </row>
    <row r="372">
      <c r="A372">
        <f>IF(Члени!A370="","",Члени!A370)</f>
        <v/>
      </c>
      <c r="B372">
        <f>IF(A372="","",Члени!B370&amp;" "&amp;Члени!C370)</f>
        <v/>
      </c>
      <c r="C372">
        <f>IF(A372="","",Члени!H370)</f>
        <v/>
      </c>
      <c r="D372">
        <f>IF($A372="","",IF(SUMIFS(Внески!$D:$D,Внески!$B:$B,$A372,Внески!$E:$E,"&gt;="&amp;DATE($B$1,1,1),Внески!$E:$E,"&lt;"&amp;DATE($B$1,2,1))=0,"",SUMIFS(Внески!$D:$D,Внески!$B:$B,$A372,Внески!$E:$E,"&gt;="&amp;DATE($B$1,1,1),Внески!$E:$E,"&lt;"&amp;DATE($B$1,2,1))))</f>
        <v/>
      </c>
      <c r="E372">
        <f>IF($A372="","",IF(SUMIFS(Внески!$D:$D,Внески!$B:$B,$A372,Внески!$E:$E,"&gt;="&amp;DATE($B$1,2,1),Внески!$E:$E,"&lt;"&amp;DATE($B$1,3,1))=0,"",SUMIFS(Внески!$D:$D,Внески!$B:$B,$A372,Внески!$E:$E,"&gt;="&amp;DATE($B$1,2,1),Внески!$E:$E,"&lt;"&amp;DATE($B$1,3,1))))</f>
        <v/>
      </c>
      <c r="F372">
        <f>IF($A372="","",IF(SUMIFS(Внески!$D:$D,Внески!$B:$B,$A372,Внески!$E:$E,"&gt;="&amp;DATE($B$1,3,1),Внески!$E:$E,"&lt;"&amp;DATE($B$1,4,1))=0,"",SUMIFS(Внески!$D:$D,Внески!$B:$B,$A372,Внески!$E:$E,"&gt;="&amp;DATE($B$1,3,1),Внески!$E:$E,"&lt;"&amp;DATE($B$1,4,1))))</f>
        <v/>
      </c>
      <c r="G372">
        <f>IF($A372="","",IF(SUMIFS(Внески!$D:$D,Внески!$B:$B,$A372,Внески!$E:$E,"&gt;="&amp;DATE($B$1,4,1),Внески!$E:$E,"&lt;"&amp;DATE($B$1,5,1))=0,"",SUMIFS(Внески!$D:$D,Внески!$B:$B,$A372,Внески!$E:$E,"&gt;="&amp;DATE($B$1,4,1),Внески!$E:$E,"&lt;"&amp;DATE($B$1,5,1))))</f>
        <v/>
      </c>
      <c r="H372">
        <f>IF($A372="","",IF(SUMIFS(Внески!$D:$D,Внески!$B:$B,$A372,Внески!$E:$E,"&gt;="&amp;DATE($B$1,5,1),Внески!$E:$E,"&lt;"&amp;DATE($B$1,6,1))=0,"",SUMIFS(Внески!$D:$D,Внески!$B:$B,$A372,Внески!$E:$E,"&gt;="&amp;DATE($B$1,5,1),Внески!$E:$E,"&lt;"&amp;DATE($B$1,6,1))))</f>
        <v/>
      </c>
      <c r="I372">
        <f>IF($A372="","",IF(SUMIFS(Внески!$D:$D,Внески!$B:$B,$A372,Внески!$E:$E,"&gt;="&amp;DATE($B$1,6,1),Внески!$E:$E,"&lt;"&amp;DATE($B$1,7,1))=0,"",SUMIFS(Внески!$D:$D,Внески!$B:$B,$A372,Внески!$E:$E,"&gt;="&amp;DATE($B$1,6,1),Внески!$E:$E,"&lt;"&amp;DATE($B$1,7,1))))</f>
        <v/>
      </c>
      <c r="J372">
        <f>IF($A372="","",IF(SUMIFS(Внески!$D:$D,Внески!$B:$B,$A372,Внески!$E:$E,"&gt;="&amp;DATE($B$1,7,1),Внески!$E:$E,"&lt;"&amp;DATE($B$1,8,1))=0,"",SUMIFS(Внески!$D:$D,Внески!$B:$B,$A372,Внески!$E:$E,"&gt;="&amp;DATE($B$1,7,1),Внески!$E:$E,"&lt;"&amp;DATE($B$1,8,1))))</f>
        <v/>
      </c>
      <c r="K372">
        <f>IF($A372="","",IF(SUMIFS(Внески!$D:$D,Внески!$B:$B,$A372,Внески!$E:$E,"&gt;="&amp;DATE($B$1,8,1),Внески!$E:$E,"&lt;"&amp;DATE($B$1,9,1))=0,"",SUMIFS(Внески!$D:$D,Внески!$B:$B,$A372,Внески!$E:$E,"&gt;="&amp;DATE($B$1,8,1),Внески!$E:$E,"&lt;"&amp;DATE($B$1,9,1))))</f>
        <v/>
      </c>
      <c r="L372">
        <f>IF($A372="","",IF(SUMIFS(Внески!$D:$D,Внески!$B:$B,$A372,Внески!$E:$E,"&gt;="&amp;DATE($B$1,9,1),Внески!$E:$E,"&lt;"&amp;DATE($B$1,10,1))=0,"",SUMIFS(Внески!$D:$D,Внески!$B:$B,$A372,Внески!$E:$E,"&gt;="&amp;DATE($B$1,9,1),Внески!$E:$E,"&lt;"&amp;DATE($B$1,10,1))))</f>
        <v/>
      </c>
      <c r="M372">
        <f>IF($A372="","",IF(SUMIFS(Внески!$D:$D,Внески!$B:$B,$A372,Внески!$E:$E,"&gt;="&amp;DATE($B$1,10,1),Внески!$E:$E,"&lt;"&amp;DATE($B$1,11,1))=0,"",SUMIFS(Внески!$D:$D,Внески!$B:$B,$A372,Внески!$E:$E,"&gt;="&amp;DATE($B$1,10,1),Внески!$E:$E,"&lt;"&amp;DATE($B$1,11,1))))</f>
        <v/>
      </c>
      <c r="N372">
        <f>IF($A372="","",IF(SUMIFS(Внески!$D:$D,Внески!$B:$B,$A372,Внески!$E:$E,"&gt;="&amp;DATE($B$1,11,1),Внески!$E:$E,"&lt;"&amp;DATE($B$1,12,1))=0,"",SUMIFS(Внески!$D:$D,Внески!$B:$B,$A372,Внески!$E:$E,"&gt;="&amp;DATE($B$1,11,1),Внески!$E:$E,"&lt;"&amp;DATE($B$1,12,1))))</f>
        <v/>
      </c>
      <c r="O372">
        <f>IF($A372="","",IF(SUMIFS(Внески!$D:$D,Внески!$B:$B,$A372,Внески!$E:$E,"&gt;="&amp;DATE($B$1,12,1),Внески!$E:$E,"&lt;"&amp;DATE($B$1,13,1))=0,"",SUMIFS(Внески!$D:$D,Внески!$B:$B,$A372,Внески!$E:$E,"&gt;="&amp;DATE($B$1,12,1),Внески!$E:$E,"&lt;"&amp;DATE($B$1,13,1))))</f>
        <v/>
      </c>
      <c r="P372">
        <f>IF(A372="","",SUM(D372:O372))</f>
        <v/>
      </c>
    </row>
    <row r="373">
      <c r="A373">
        <f>IF(Члени!A371="","",Члени!A371)</f>
        <v/>
      </c>
      <c r="B373">
        <f>IF(A373="","",Члени!B371&amp;" "&amp;Члени!C371)</f>
        <v/>
      </c>
      <c r="C373">
        <f>IF(A373="","",Члени!H371)</f>
        <v/>
      </c>
      <c r="D373">
        <f>IF($A373="","",IF(SUMIFS(Внески!$D:$D,Внески!$B:$B,$A373,Внески!$E:$E,"&gt;="&amp;DATE($B$1,1,1),Внески!$E:$E,"&lt;"&amp;DATE($B$1,2,1))=0,"",SUMIFS(Внески!$D:$D,Внески!$B:$B,$A373,Внески!$E:$E,"&gt;="&amp;DATE($B$1,1,1),Внески!$E:$E,"&lt;"&amp;DATE($B$1,2,1))))</f>
        <v/>
      </c>
      <c r="E373">
        <f>IF($A373="","",IF(SUMIFS(Внески!$D:$D,Внески!$B:$B,$A373,Внески!$E:$E,"&gt;="&amp;DATE($B$1,2,1),Внески!$E:$E,"&lt;"&amp;DATE($B$1,3,1))=0,"",SUMIFS(Внески!$D:$D,Внески!$B:$B,$A373,Внески!$E:$E,"&gt;="&amp;DATE($B$1,2,1),Внески!$E:$E,"&lt;"&amp;DATE($B$1,3,1))))</f>
        <v/>
      </c>
      <c r="F373">
        <f>IF($A373="","",IF(SUMIFS(Внески!$D:$D,Внески!$B:$B,$A373,Внески!$E:$E,"&gt;="&amp;DATE($B$1,3,1),Внески!$E:$E,"&lt;"&amp;DATE($B$1,4,1))=0,"",SUMIFS(Внески!$D:$D,Внески!$B:$B,$A373,Внески!$E:$E,"&gt;="&amp;DATE($B$1,3,1),Внески!$E:$E,"&lt;"&amp;DATE($B$1,4,1))))</f>
        <v/>
      </c>
      <c r="G373">
        <f>IF($A373="","",IF(SUMIFS(Внески!$D:$D,Внески!$B:$B,$A373,Внески!$E:$E,"&gt;="&amp;DATE($B$1,4,1),Внески!$E:$E,"&lt;"&amp;DATE($B$1,5,1))=0,"",SUMIFS(Внески!$D:$D,Внески!$B:$B,$A373,Внески!$E:$E,"&gt;="&amp;DATE($B$1,4,1),Внески!$E:$E,"&lt;"&amp;DATE($B$1,5,1))))</f>
        <v/>
      </c>
      <c r="H373">
        <f>IF($A373="","",IF(SUMIFS(Внески!$D:$D,Внески!$B:$B,$A373,Внески!$E:$E,"&gt;="&amp;DATE($B$1,5,1),Внески!$E:$E,"&lt;"&amp;DATE($B$1,6,1))=0,"",SUMIFS(Внески!$D:$D,Внески!$B:$B,$A373,Внески!$E:$E,"&gt;="&amp;DATE($B$1,5,1),Внески!$E:$E,"&lt;"&amp;DATE($B$1,6,1))))</f>
        <v/>
      </c>
      <c r="I373">
        <f>IF($A373="","",IF(SUMIFS(Внески!$D:$D,Внески!$B:$B,$A373,Внески!$E:$E,"&gt;="&amp;DATE($B$1,6,1),Внески!$E:$E,"&lt;"&amp;DATE($B$1,7,1))=0,"",SUMIFS(Внески!$D:$D,Внески!$B:$B,$A373,Внески!$E:$E,"&gt;="&amp;DATE($B$1,6,1),Внески!$E:$E,"&lt;"&amp;DATE($B$1,7,1))))</f>
        <v/>
      </c>
      <c r="J373">
        <f>IF($A373="","",IF(SUMIFS(Внески!$D:$D,Внески!$B:$B,$A373,Внески!$E:$E,"&gt;="&amp;DATE($B$1,7,1),Внески!$E:$E,"&lt;"&amp;DATE($B$1,8,1))=0,"",SUMIFS(Внески!$D:$D,Внески!$B:$B,$A373,Внески!$E:$E,"&gt;="&amp;DATE($B$1,7,1),Внески!$E:$E,"&lt;"&amp;DATE($B$1,8,1))))</f>
        <v/>
      </c>
      <c r="K373">
        <f>IF($A373="","",IF(SUMIFS(Внески!$D:$D,Внески!$B:$B,$A373,Внески!$E:$E,"&gt;="&amp;DATE($B$1,8,1),Внески!$E:$E,"&lt;"&amp;DATE($B$1,9,1))=0,"",SUMIFS(Внески!$D:$D,Внески!$B:$B,$A373,Внески!$E:$E,"&gt;="&amp;DATE($B$1,8,1),Внески!$E:$E,"&lt;"&amp;DATE($B$1,9,1))))</f>
        <v/>
      </c>
      <c r="L373">
        <f>IF($A373="","",IF(SUMIFS(Внески!$D:$D,Внески!$B:$B,$A373,Внески!$E:$E,"&gt;="&amp;DATE($B$1,9,1),Внески!$E:$E,"&lt;"&amp;DATE($B$1,10,1))=0,"",SUMIFS(Внески!$D:$D,Внески!$B:$B,$A373,Внески!$E:$E,"&gt;="&amp;DATE($B$1,9,1),Внески!$E:$E,"&lt;"&amp;DATE($B$1,10,1))))</f>
        <v/>
      </c>
      <c r="M373">
        <f>IF($A373="","",IF(SUMIFS(Внески!$D:$D,Внески!$B:$B,$A373,Внески!$E:$E,"&gt;="&amp;DATE($B$1,10,1),Внески!$E:$E,"&lt;"&amp;DATE($B$1,11,1))=0,"",SUMIFS(Внески!$D:$D,Внески!$B:$B,$A373,Внески!$E:$E,"&gt;="&amp;DATE($B$1,10,1),Внески!$E:$E,"&lt;"&amp;DATE($B$1,11,1))))</f>
        <v/>
      </c>
      <c r="N373">
        <f>IF($A373="","",IF(SUMIFS(Внески!$D:$D,Внески!$B:$B,$A373,Внески!$E:$E,"&gt;="&amp;DATE($B$1,11,1),Внески!$E:$E,"&lt;"&amp;DATE($B$1,12,1))=0,"",SUMIFS(Внески!$D:$D,Внески!$B:$B,$A373,Внески!$E:$E,"&gt;="&amp;DATE($B$1,11,1),Внески!$E:$E,"&lt;"&amp;DATE($B$1,12,1))))</f>
        <v/>
      </c>
      <c r="O373">
        <f>IF($A373="","",IF(SUMIFS(Внески!$D:$D,Внески!$B:$B,$A373,Внески!$E:$E,"&gt;="&amp;DATE($B$1,12,1),Внески!$E:$E,"&lt;"&amp;DATE($B$1,13,1))=0,"",SUMIFS(Внески!$D:$D,Внески!$B:$B,$A373,Внески!$E:$E,"&gt;="&amp;DATE($B$1,12,1),Внески!$E:$E,"&lt;"&amp;DATE($B$1,13,1))))</f>
        <v/>
      </c>
      <c r="P373">
        <f>IF(A373="","",SUM(D373:O373))</f>
        <v/>
      </c>
    </row>
    <row r="374">
      <c r="A374">
        <f>IF(Члени!A372="","",Члени!A372)</f>
        <v/>
      </c>
      <c r="B374">
        <f>IF(A374="","",Члени!B372&amp;" "&amp;Члени!C372)</f>
        <v/>
      </c>
      <c r="C374">
        <f>IF(A374="","",Члени!H372)</f>
        <v/>
      </c>
      <c r="D374">
        <f>IF($A374="","",IF(SUMIFS(Внески!$D:$D,Внески!$B:$B,$A374,Внески!$E:$E,"&gt;="&amp;DATE($B$1,1,1),Внески!$E:$E,"&lt;"&amp;DATE($B$1,2,1))=0,"",SUMIFS(Внески!$D:$D,Внески!$B:$B,$A374,Внески!$E:$E,"&gt;="&amp;DATE($B$1,1,1),Внески!$E:$E,"&lt;"&amp;DATE($B$1,2,1))))</f>
        <v/>
      </c>
      <c r="E374">
        <f>IF($A374="","",IF(SUMIFS(Внески!$D:$D,Внески!$B:$B,$A374,Внески!$E:$E,"&gt;="&amp;DATE($B$1,2,1),Внески!$E:$E,"&lt;"&amp;DATE($B$1,3,1))=0,"",SUMIFS(Внески!$D:$D,Внески!$B:$B,$A374,Внески!$E:$E,"&gt;="&amp;DATE($B$1,2,1),Внески!$E:$E,"&lt;"&amp;DATE($B$1,3,1))))</f>
        <v/>
      </c>
      <c r="F374">
        <f>IF($A374="","",IF(SUMIFS(Внески!$D:$D,Внески!$B:$B,$A374,Внески!$E:$E,"&gt;="&amp;DATE($B$1,3,1),Внески!$E:$E,"&lt;"&amp;DATE($B$1,4,1))=0,"",SUMIFS(Внески!$D:$D,Внески!$B:$B,$A374,Внески!$E:$E,"&gt;="&amp;DATE($B$1,3,1),Внески!$E:$E,"&lt;"&amp;DATE($B$1,4,1))))</f>
        <v/>
      </c>
      <c r="G374">
        <f>IF($A374="","",IF(SUMIFS(Внески!$D:$D,Внески!$B:$B,$A374,Внески!$E:$E,"&gt;="&amp;DATE($B$1,4,1),Внески!$E:$E,"&lt;"&amp;DATE($B$1,5,1))=0,"",SUMIFS(Внески!$D:$D,Внески!$B:$B,$A374,Внески!$E:$E,"&gt;="&amp;DATE($B$1,4,1),Внески!$E:$E,"&lt;"&amp;DATE($B$1,5,1))))</f>
        <v/>
      </c>
      <c r="H374">
        <f>IF($A374="","",IF(SUMIFS(Внески!$D:$D,Внески!$B:$B,$A374,Внески!$E:$E,"&gt;="&amp;DATE($B$1,5,1),Внески!$E:$E,"&lt;"&amp;DATE($B$1,6,1))=0,"",SUMIFS(Внески!$D:$D,Внески!$B:$B,$A374,Внески!$E:$E,"&gt;="&amp;DATE($B$1,5,1),Внески!$E:$E,"&lt;"&amp;DATE($B$1,6,1))))</f>
        <v/>
      </c>
      <c r="I374">
        <f>IF($A374="","",IF(SUMIFS(Внески!$D:$D,Внески!$B:$B,$A374,Внески!$E:$E,"&gt;="&amp;DATE($B$1,6,1),Внески!$E:$E,"&lt;"&amp;DATE($B$1,7,1))=0,"",SUMIFS(Внески!$D:$D,Внески!$B:$B,$A374,Внески!$E:$E,"&gt;="&amp;DATE($B$1,6,1),Внески!$E:$E,"&lt;"&amp;DATE($B$1,7,1))))</f>
        <v/>
      </c>
      <c r="J374">
        <f>IF($A374="","",IF(SUMIFS(Внески!$D:$D,Внески!$B:$B,$A374,Внески!$E:$E,"&gt;="&amp;DATE($B$1,7,1),Внески!$E:$E,"&lt;"&amp;DATE($B$1,8,1))=0,"",SUMIFS(Внески!$D:$D,Внески!$B:$B,$A374,Внески!$E:$E,"&gt;="&amp;DATE($B$1,7,1),Внески!$E:$E,"&lt;"&amp;DATE($B$1,8,1))))</f>
        <v/>
      </c>
      <c r="K374">
        <f>IF($A374="","",IF(SUMIFS(Внески!$D:$D,Внески!$B:$B,$A374,Внески!$E:$E,"&gt;="&amp;DATE($B$1,8,1),Внески!$E:$E,"&lt;"&amp;DATE($B$1,9,1))=0,"",SUMIFS(Внески!$D:$D,Внески!$B:$B,$A374,Внески!$E:$E,"&gt;="&amp;DATE($B$1,8,1),Внески!$E:$E,"&lt;"&amp;DATE($B$1,9,1))))</f>
        <v/>
      </c>
      <c r="L374">
        <f>IF($A374="","",IF(SUMIFS(Внески!$D:$D,Внески!$B:$B,$A374,Внески!$E:$E,"&gt;="&amp;DATE($B$1,9,1),Внески!$E:$E,"&lt;"&amp;DATE($B$1,10,1))=0,"",SUMIFS(Внески!$D:$D,Внески!$B:$B,$A374,Внески!$E:$E,"&gt;="&amp;DATE($B$1,9,1),Внески!$E:$E,"&lt;"&amp;DATE($B$1,10,1))))</f>
        <v/>
      </c>
      <c r="M374">
        <f>IF($A374="","",IF(SUMIFS(Внески!$D:$D,Внески!$B:$B,$A374,Внески!$E:$E,"&gt;="&amp;DATE($B$1,10,1),Внески!$E:$E,"&lt;"&amp;DATE($B$1,11,1))=0,"",SUMIFS(Внески!$D:$D,Внески!$B:$B,$A374,Внески!$E:$E,"&gt;="&amp;DATE($B$1,10,1),Внески!$E:$E,"&lt;"&amp;DATE($B$1,11,1))))</f>
        <v/>
      </c>
      <c r="N374">
        <f>IF($A374="","",IF(SUMIFS(Внески!$D:$D,Внески!$B:$B,$A374,Внески!$E:$E,"&gt;="&amp;DATE($B$1,11,1),Внески!$E:$E,"&lt;"&amp;DATE($B$1,12,1))=0,"",SUMIFS(Внески!$D:$D,Внески!$B:$B,$A374,Внески!$E:$E,"&gt;="&amp;DATE($B$1,11,1),Внески!$E:$E,"&lt;"&amp;DATE($B$1,12,1))))</f>
        <v/>
      </c>
      <c r="O374">
        <f>IF($A374="","",IF(SUMIFS(Внески!$D:$D,Внески!$B:$B,$A374,Внески!$E:$E,"&gt;="&amp;DATE($B$1,12,1),Внески!$E:$E,"&lt;"&amp;DATE($B$1,13,1))=0,"",SUMIFS(Внески!$D:$D,Внески!$B:$B,$A374,Внески!$E:$E,"&gt;="&amp;DATE($B$1,12,1),Внески!$E:$E,"&lt;"&amp;DATE($B$1,13,1))))</f>
        <v/>
      </c>
      <c r="P374">
        <f>IF(A374="","",SUM(D374:O374))</f>
        <v/>
      </c>
    </row>
    <row r="375">
      <c r="A375">
        <f>IF(Члени!A373="","",Члени!A373)</f>
        <v/>
      </c>
      <c r="B375">
        <f>IF(A375="","",Члени!B373&amp;" "&amp;Члени!C373)</f>
        <v/>
      </c>
      <c r="C375">
        <f>IF(A375="","",Члени!H373)</f>
        <v/>
      </c>
      <c r="D375">
        <f>IF($A375="","",IF(SUMIFS(Внески!$D:$D,Внески!$B:$B,$A375,Внески!$E:$E,"&gt;="&amp;DATE($B$1,1,1),Внески!$E:$E,"&lt;"&amp;DATE($B$1,2,1))=0,"",SUMIFS(Внески!$D:$D,Внески!$B:$B,$A375,Внески!$E:$E,"&gt;="&amp;DATE($B$1,1,1),Внески!$E:$E,"&lt;"&amp;DATE($B$1,2,1))))</f>
        <v/>
      </c>
      <c r="E375">
        <f>IF($A375="","",IF(SUMIFS(Внески!$D:$D,Внески!$B:$B,$A375,Внески!$E:$E,"&gt;="&amp;DATE($B$1,2,1),Внески!$E:$E,"&lt;"&amp;DATE($B$1,3,1))=0,"",SUMIFS(Внески!$D:$D,Внески!$B:$B,$A375,Внески!$E:$E,"&gt;="&amp;DATE($B$1,2,1),Внески!$E:$E,"&lt;"&amp;DATE($B$1,3,1))))</f>
        <v/>
      </c>
      <c r="F375">
        <f>IF($A375="","",IF(SUMIFS(Внески!$D:$D,Внески!$B:$B,$A375,Внески!$E:$E,"&gt;="&amp;DATE($B$1,3,1),Внески!$E:$E,"&lt;"&amp;DATE($B$1,4,1))=0,"",SUMIFS(Внески!$D:$D,Внески!$B:$B,$A375,Внески!$E:$E,"&gt;="&amp;DATE($B$1,3,1),Внески!$E:$E,"&lt;"&amp;DATE($B$1,4,1))))</f>
        <v/>
      </c>
      <c r="G375">
        <f>IF($A375="","",IF(SUMIFS(Внески!$D:$D,Внески!$B:$B,$A375,Внески!$E:$E,"&gt;="&amp;DATE($B$1,4,1),Внески!$E:$E,"&lt;"&amp;DATE($B$1,5,1))=0,"",SUMIFS(Внески!$D:$D,Внески!$B:$B,$A375,Внески!$E:$E,"&gt;="&amp;DATE($B$1,4,1),Внески!$E:$E,"&lt;"&amp;DATE($B$1,5,1))))</f>
        <v/>
      </c>
      <c r="H375">
        <f>IF($A375="","",IF(SUMIFS(Внески!$D:$D,Внески!$B:$B,$A375,Внески!$E:$E,"&gt;="&amp;DATE($B$1,5,1),Внески!$E:$E,"&lt;"&amp;DATE($B$1,6,1))=0,"",SUMIFS(Внески!$D:$D,Внески!$B:$B,$A375,Внески!$E:$E,"&gt;="&amp;DATE($B$1,5,1),Внески!$E:$E,"&lt;"&amp;DATE($B$1,6,1))))</f>
        <v/>
      </c>
      <c r="I375">
        <f>IF($A375="","",IF(SUMIFS(Внески!$D:$D,Внески!$B:$B,$A375,Внески!$E:$E,"&gt;="&amp;DATE($B$1,6,1),Внески!$E:$E,"&lt;"&amp;DATE($B$1,7,1))=0,"",SUMIFS(Внески!$D:$D,Внески!$B:$B,$A375,Внески!$E:$E,"&gt;="&amp;DATE($B$1,6,1),Внески!$E:$E,"&lt;"&amp;DATE($B$1,7,1))))</f>
        <v/>
      </c>
      <c r="J375">
        <f>IF($A375="","",IF(SUMIFS(Внески!$D:$D,Внески!$B:$B,$A375,Внески!$E:$E,"&gt;="&amp;DATE($B$1,7,1),Внески!$E:$E,"&lt;"&amp;DATE($B$1,8,1))=0,"",SUMIFS(Внески!$D:$D,Внески!$B:$B,$A375,Внески!$E:$E,"&gt;="&amp;DATE($B$1,7,1),Внески!$E:$E,"&lt;"&amp;DATE($B$1,8,1))))</f>
        <v/>
      </c>
      <c r="K375">
        <f>IF($A375="","",IF(SUMIFS(Внески!$D:$D,Внески!$B:$B,$A375,Внески!$E:$E,"&gt;="&amp;DATE($B$1,8,1),Внески!$E:$E,"&lt;"&amp;DATE($B$1,9,1))=0,"",SUMIFS(Внески!$D:$D,Внески!$B:$B,$A375,Внески!$E:$E,"&gt;="&amp;DATE($B$1,8,1),Внески!$E:$E,"&lt;"&amp;DATE($B$1,9,1))))</f>
        <v/>
      </c>
      <c r="L375">
        <f>IF($A375="","",IF(SUMIFS(Внески!$D:$D,Внески!$B:$B,$A375,Внески!$E:$E,"&gt;="&amp;DATE($B$1,9,1),Внески!$E:$E,"&lt;"&amp;DATE($B$1,10,1))=0,"",SUMIFS(Внески!$D:$D,Внески!$B:$B,$A375,Внески!$E:$E,"&gt;="&amp;DATE($B$1,9,1),Внески!$E:$E,"&lt;"&amp;DATE($B$1,10,1))))</f>
        <v/>
      </c>
      <c r="M375">
        <f>IF($A375="","",IF(SUMIFS(Внески!$D:$D,Внески!$B:$B,$A375,Внески!$E:$E,"&gt;="&amp;DATE($B$1,10,1),Внески!$E:$E,"&lt;"&amp;DATE($B$1,11,1))=0,"",SUMIFS(Внески!$D:$D,Внески!$B:$B,$A375,Внески!$E:$E,"&gt;="&amp;DATE($B$1,10,1),Внески!$E:$E,"&lt;"&amp;DATE($B$1,11,1))))</f>
        <v/>
      </c>
      <c r="N375">
        <f>IF($A375="","",IF(SUMIFS(Внески!$D:$D,Внески!$B:$B,$A375,Внески!$E:$E,"&gt;="&amp;DATE($B$1,11,1),Внески!$E:$E,"&lt;"&amp;DATE($B$1,12,1))=0,"",SUMIFS(Внески!$D:$D,Внески!$B:$B,$A375,Внески!$E:$E,"&gt;="&amp;DATE($B$1,11,1),Внески!$E:$E,"&lt;"&amp;DATE($B$1,12,1))))</f>
        <v/>
      </c>
      <c r="O375">
        <f>IF($A375="","",IF(SUMIFS(Внески!$D:$D,Внески!$B:$B,$A375,Внески!$E:$E,"&gt;="&amp;DATE($B$1,12,1),Внески!$E:$E,"&lt;"&amp;DATE($B$1,13,1))=0,"",SUMIFS(Внески!$D:$D,Внески!$B:$B,$A375,Внески!$E:$E,"&gt;="&amp;DATE($B$1,12,1),Внески!$E:$E,"&lt;"&amp;DATE($B$1,13,1))))</f>
        <v/>
      </c>
      <c r="P375">
        <f>IF(A375="","",SUM(D375:O375))</f>
        <v/>
      </c>
    </row>
    <row r="376">
      <c r="A376">
        <f>IF(Члени!A374="","",Члени!A374)</f>
        <v/>
      </c>
      <c r="B376">
        <f>IF(A376="","",Члени!B374&amp;" "&amp;Члени!C374)</f>
        <v/>
      </c>
      <c r="C376">
        <f>IF(A376="","",Члени!H374)</f>
        <v/>
      </c>
      <c r="D376">
        <f>IF($A376="","",IF(SUMIFS(Внески!$D:$D,Внески!$B:$B,$A376,Внески!$E:$E,"&gt;="&amp;DATE($B$1,1,1),Внески!$E:$E,"&lt;"&amp;DATE($B$1,2,1))=0,"",SUMIFS(Внески!$D:$D,Внески!$B:$B,$A376,Внески!$E:$E,"&gt;="&amp;DATE($B$1,1,1),Внески!$E:$E,"&lt;"&amp;DATE($B$1,2,1))))</f>
        <v/>
      </c>
      <c r="E376">
        <f>IF($A376="","",IF(SUMIFS(Внески!$D:$D,Внески!$B:$B,$A376,Внески!$E:$E,"&gt;="&amp;DATE($B$1,2,1),Внески!$E:$E,"&lt;"&amp;DATE($B$1,3,1))=0,"",SUMIFS(Внески!$D:$D,Внески!$B:$B,$A376,Внески!$E:$E,"&gt;="&amp;DATE($B$1,2,1),Внески!$E:$E,"&lt;"&amp;DATE($B$1,3,1))))</f>
        <v/>
      </c>
      <c r="F376">
        <f>IF($A376="","",IF(SUMIFS(Внески!$D:$D,Внески!$B:$B,$A376,Внески!$E:$E,"&gt;="&amp;DATE($B$1,3,1),Внески!$E:$E,"&lt;"&amp;DATE($B$1,4,1))=0,"",SUMIFS(Внески!$D:$D,Внески!$B:$B,$A376,Внески!$E:$E,"&gt;="&amp;DATE($B$1,3,1),Внески!$E:$E,"&lt;"&amp;DATE($B$1,4,1))))</f>
        <v/>
      </c>
      <c r="G376">
        <f>IF($A376="","",IF(SUMIFS(Внески!$D:$D,Внески!$B:$B,$A376,Внески!$E:$E,"&gt;="&amp;DATE($B$1,4,1),Внески!$E:$E,"&lt;"&amp;DATE($B$1,5,1))=0,"",SUMIFS(Внески!$D:$D,Внески!$B:$B,$A376,Внески!$E:$E,"&gt;="&amp;DATE($B$1,4,1),Внески!$E:$E,"&lt;"&amp;DATE($B$1,5,1))))</f>
        <v/>
      </c>
      <c r="H376">
        <f>IF($A376="","",IF(SUMIFS(Внески!$D:$D,Внески!$B:$B,$A376,Внески!$E:$E,"&gt;="&amp;DATE($B$1,5,1),Внески!$E:$E,"&lt;"&amp;DATE($B$1,6,1))=0,"",SUMIFS(Внески!$D:$D,Внески!$B:$B,$A376,Внески!$E:$E,"&gt;="&amp;DATE($B$1,5,1),Внески!$E:$E,"&lt;"&amp;DATE($B$1,6,1))))</f>
        <v/>
      </c>
      <c r="I376">
        <f>IF($A376="","",IF(SUMIFS(Внески!$D:$D,Внески!$B:$B,$A376,Внески!$E:$E,"&gt;="&amp;DATE($B$1,6,1),Внески!$E:$E,"&lt;"&amp;DATE($B$1,7,1))=0,"",SUMIFS(Внески!$D:$D,Внески!$B:$B,$A376,Внески!$E:$E,"&gt;="&amp;DATE($B$1,6,1),Внески!$E:$E,"&lt;"&amp;DATE($B$1,7,1))))</f>
        <v/>
      </c>
      <c r="J376">
        <f>IF($A376="","",IF(SUMIFS(Внески!$D:$D,Внески!$B:$B,$A376,Внески!$E:$E,"&gt;="&amp;DATE($B$1,7,1),Внески!$E:$E,"&lt;"&amp;DATE($B$1,8,1))=0,"",SUMIFS(Внески!$D:$D,Внески!$B:$B,$A376,Внески!$E:$E,"&gt;="&amp;DATE($B$1,7,1),Внески!$E:$E,"&lt;"&amp;DATE($B$1,8,1))))</f>
        <v/>
      </c>
      <c r="K376">
        <f>IF($A376="","",IF(SUMIFS(Внески!$D:$D,Внески!$B:$B,$A376,Внески!$E:$E,"&gt;="&amp;DATE($B$1,8,1),Внески!$E:$E,"&lt;"&amp;DATE($B$1,9,1))=0,"",SUMIFS(Внески!$D:$D,Внески!$B:$B,$A376,Внески!$E:$E,"&gt;="&amp;DATE($B$1,8,1),Внески!$E:$E,"&lt;"&amp;DATE($B$1,9,1))))</f>
        <v/>
      </c>
      <c r="L376">
        <f>IF($A376="","",IF(SUMIFS(Внески!$D:$D,Внески!$B:$B,$A376,Внески!$E:$E,"&gt;="&amp;DATE($B$1,9,1),Внески!$E:$E,"&lt;"&amp;DATE($B$1,10,1))=0,"",SUMIFS(Внески!$D:$D,Внески!$B:$B,$A376,Внески!$E:$E,"&gt;="&amp;DATE($B$1,9,1),Внески!$E:$E,"&lt;"&amp;DATE($B$1,10,1))))</f>
        <v/>
      </c>
      <c r="M376">
        <f>IF($A376="","",IF(SUMIFS(Внески!$D:$D,Внески!$B:$B,$A376,Внески!$E:$E,"&gt;="&amp;DATE($B$1,10,1),Внески!$E:$E,"&lt;"&amp;DATE($B$1,11,1))=0,"",SUMIFS(Внески!$D:$D,Внески!$B:$B,$A376,Внески!$E:$E,"&gt;="&amp;DATE($B$1,10,1),Внески!$E:$E,"&lt;"&amp;DATE($B$1,11,1))))</f>
        <v/>
      </c>
      <c r="N376">
        <f>IF($A376="","",IF(SUMIFS(Внески!$D:$D,Внески!$B:$B,$A376,Внески!$E:$E,"&gt;="&amp;DATE($B$1,11,1),Внески!$E:$E,"&lt;"&amp;DATE($B$1,12,1))=0,"",SUMIFS(Внески!$D:$D,Внески!$B:$B,$A376,Внески!$E:$E,"&gt;="&amp;DATE($B$1,11,1),Внески!$E:$E,"&lt;"&amp;DATE($B$1,12,1))))</f>
        <v/>
      </c>
      <c r="O376">
        <f>IF($A376="","",IF(SUMIFS(Внески!$D:$D,Внески!$B:$B,$A376,Внески!$E:$E,"&gt;="&amp;DATE($B$1,12,1),Внески!$E:$E,"&lt;"&amp;DATE($B$1,13,1))=0,"",SUMIFS(Внески!$D:$D,Внески!$B:$B,$A376,Внески!$E:$E,"&gt;="&amp;DATE($B$1,12,1),Внески!$E:$E,"&lt;"&amp;DATE($B$1,13,1))))</f>
        <v/>
      </c>
      <c r="P376">
        <f>IF(A376="","",SUM(D376:O376))</f>
        <v/>
      </c>
    </row>
    <row r="377">
      <c r="A377">
        <f>IF(Члени!A375="","",Члени!A375)</f>
        <v/>
      </c>
      <c r="B377">
        <f>IF(A377="","",Члени!B375&amp;" "&amp;Члени!C375)</f>
        <v/>
      </c>
      <c r="C377">
        <f>IF(A377="","",Члени!H375)</f>
        <v/>
      </c>
      <c r="D377">
        <f>IF($A377="","",IF(SUMIFS(Внески!$D:$D,Внески!$B:$B,$A377,Внески!$E:$E,"&gt;="&amp;DATE($B$1,1,1),Внески!$E:$E,"&lt;"&amp;DATE($B$1,2,1))=0,"",SUMIFS(Внески!$D:$D,Внески!$B:$B,$A377,Внески!$E:$E,"&gt;="&amp;DATE($B$1,1,1),Внески!$E:$E,"&lt;"&amp;DATE($B$1,2,1))))</f>
        <v/>
      </c>
      <c r="E377">
        <f>IF($A377="","",IF(SUMIFS(Внески!$D:$D,Внески!$B:$B,$A377,Внески!$E:$E,"&gt;="&amp;DATE($B$1,2,1),Внески!$E:$E,"&lt;"&amp;DATE($B$1,3,1))=0,"",SUMIFS(Внески!$D:$D,Внески!$B:$B,$A377,Внески!$E:$E,"&gt;="&amp;DATE($B$1,2,1),Внески!$E:$E,"&lt;"&amp;DATE($B$1,3,1))))</f>
        <v/>
      </c>
      <c r="F377">
        <f>IF($A377="","",IF(SUMIFS(Внески!$D:$D,Внески!$B:$B,$A377,Внески!$E:$E,"&gt;="&amp;DATE($B$1,3,1),Внески!$E:$E,"&lt;"&amp;DATE($B$1,4,1))=0,"",SUMIFS(Внески!$D:$D,Внески!$B:$B,$A377,Внески!$E:$E,"&gt;="&amp;DATE($B$1,3,1),Внески!$E:$E,"&lt;"&amp;DATE($B$1,4,1))))</f>
        <v/>
      </c>
      <c r="G377">
        <f>IF($A377="","",IF(SUMIFS(Внески!$D:$D,Внески!$B:$B,$A377,Внески!$E:$E,"&gt;="&amp;DATE($B$1,4,1),Внески!$E:$E,"&lt;"&amp;DATE($B$1,5,1))=0,"",SUMIFS(Внески!$D:$D,Внески!$B:$B,$A377,Внески!$E:$E,"&gt;="&amp;DATE($B$1,4,1),Внески!$E:$E,"&lt;"&amp;DATE($B$1,5,1))))</f>
        <v/>
      </c>
      <c r="H377">
        <f>IF($A377="","",IF(SUMIFS(Внески!$D:$D,Внески!$B:$B,$A377,Внески!$E:$E,"&gt;="&amp;DATE($B$1,5,1),Внески!$E:$E,"&lt;"&amp;DATE($B$1,6,1))=0,"",SUMIFS(Внески!$D:$D,Внески!$B:$B,$A377,Внески!$E:$E,"&gt;="&amp;DATE($B$1,5,1),Внески!$E:$E,"&lt;"&amp;DATE($B$1,6,1))))</f>
        <v/>
      </c>
      <c r="I377">
        <f>IF($A377="","",IF(SUMIFS(Внески!$D:$D,Внески!$B:$B,$A377,Внески!$E:$E,"&gt;="&amp;DATE($B$1,6,1),Внески!$E:$E,"&lt;"&amp;DATE($B$1,7,1))=0,"",SUMIFS(Внески!$D:$D,Внески!$B:$B,$A377,Внески!$E:$E,"&gt;="&amp;DATE($B$1,6,1),Внески!$E:$E,"&lt;"&amp;DATE($B$1,7,1))))</f>
        <v/>
      </c>
      <c r="J377">
        <f>IF($A377="","",IF(SUMIFS(Внески!$D:$D,Внески!$B:$B,$A377,Внески!$E:$E,"&gt;="&amp;DATE($B$1,7,1),Внески!$E:$E,"&lt;"&amp;DATE($B$1,8,1))=0,"",SUMIFS(Внески!$D:$D,Внески!$B:$B,$A377,Внески!$E:$E,"&gt;="&amp;DATE($B$1,7,1),Внески!$E:$E,"&lt;"&amp;DATE($B$1,8,1))))</f>
        <v/>
      </c>
      <c r="K377">
        <f>IF($A377="","",IF(SUMIFS(Внески!$D:$D,Внески!$B:$B,$A377,Внески!$E:$E,"&gt;="&amp;DATE($B$1,8,1),Внески!$E:$E,"&lt;"&amp;DATE($B$1,9,1))=0,"",SUMIFS(Внески!$D:$D,Внески!$B:$B,$A377,Внески!$E:$E,"&gt;="&amp;DATE($B$1,8,1),Внески!$E:$E,"&lt;"&amp;DATE($B$1,9,1))))</f>
        <v/>
      </c>
      <c r="L377">
        <f>IF($A377="","",IF(SUMIFS(Внески!$D:$D,Внески!$B:$B,$A377,Внески!$E:$E,"&gt;="&amp;DATE($B$1,9,1),Внески!$E:$E,"&lt;"&amp;DATE($B$1,10,1))=0,"",SUMIFS(Внески!$D:$D,Внески!$B:$B,$A377,Внески!$E:$E,"&gt;="&amp;DATE($B$1,9,1),Внески!$E:$E,"&lt;"&amp;DATE($B$1,10,1))))</f>
        <v/>
      </c>
      <c r="M377">
        <f>IF($A377="","",IF(SUMIFS(Внески!$D:$D,Внески!$B:$B,$A377,Внески!$E:$E,"&gt;="&amp;DATE($B$1,10,1),Внески!$E:$E,"&lt;"&amp;DATE($B$1,11,1))=0,"",SUMIFS(Внески!$D:$D,Внески!$B:$B,$A377,Внески!$E:$E,"&gt;="&amp;DATE($B$1,10,1),Внески!$E:$E,"&lt;"&amp;DATE($B$1,11,1))))</f>
        <v/>
      </c>
      <c r="N377">
        <f>IF($A377="","",IF(SUMIFS(Внески!$D:$D,Внески!$B:$B,$A377,Внески!$E:$E,"&gt;="&amp;DATE($B$1,11,1),Внески!$E:$E,"&lt;"&amp;DATE($B$1,12,1))=0,"",SUMIFS(Внески!$D:$D,Внески!$B:$B,$A377,Внески!$E:$E,"&gt;="&amp;DATE($B$1,11,1),Внески!$E:$E,"&lt;"&amp;DATE($B$1,12,1))))</f>
        <v/>
      </c>
      <c r="O377">
        <f>IF($A377="","",IF(SUMIFS(Внески!$D:$D,Внески!$B:$B,$A377,Внески!$E:$E,"&gt;="&amp;DATE($B$1,12,1),Внески!$E:$E,"&lt;"&amp;DATE($B$1,13,1))=0,"",SUMIFS(Внески!$D:$D,Внески!$B:$B,$A377,Внески!$E:$E,"&gt;="&amp;DATE($B$1,12,1),Внески!$E:$E,"&lt;"&amp;DATE($B$1,13,1))))</f>
        <v/>
      </c>
      <c r="P377">
        <f>IF(A377="","",SUM(D377:O377))</f>
        <v/>
      </c>
    </row>
    <row r="378">
      <c r="A378">
        <f>IF(Члени!A376="","",Члени!A376)</f>
        <v/>
      </c>
      <c r="B378">
        <f>IF(A378="","",Члени!B376&amp;" "&amp;Члени!C376)</f>
        <v/>
      </c>
      <c r="C378">
        <f>IF(A378="","",Члени!H376)</f>
        <v/>
      </c>
      <c r="D378">
        <f>IF($A378="","",IF(SUMIFS(Внески!$D:$D,Внески!$B:$B,$A378,Внески!$E:$E,"&gt;="&amp;DATE($B$1,1,1),Внески!$E:$E,"&lt;"&amp;DATE($B$1,2,1))=0,"",SUMIFS(Внески!$D:$D,Внески!$B:$B,$A378,Внески!$E:$E,"&gt;="&amp;DATE($B$1,1,1),Внески!$E:$E,"&lt;"&amp;DATE($B$1,2,1))))</f>
        <v/>
      </c>
      <c r="E378">
        <f>IF($A378="","",IF(SUMIFS(Внески!$D:$D,Внески!$B:$B,$A378,Внески!$E:$E,"&gt;="&amp;DATE($B$1,2,1),Внески!$E:$E,"&lt;"&amp;DATE($B$1,3,1))=0,"",SUMIFS(Внески!$D:$D,Внески!$B:$B,$A378,Внески!$E:$E,"&gt;="&amp;DATE($B$1,2,1),Внески!$E:$E,"&lt;"&amp;DATE($B$1,3,1))))</f>
        <v/>
      </c>
      <c r="F378">
        <f>IF($A378="","",IF(SUMIFS(Внески!$D:$D,Внески!$B:$B,$A378,Внески!$E:$E,"&gt;="&amp;DATE($B$1,3,1),Внески!$E:$E,"&lt;"&amp;DATE($B$1,4,1))=0,"",SUMIFS(Внески!$D:$D,Внески!$B:$B,$A378,Внески!$E:$E,"&gt;="&amp;DATE($B$1,3,1),Внески!$E:$E,"&lt;"&amp;DATE($B$1,4,1))))</f>
        <v/>
      </c>
      <c r="G378">
        <f>IF($A378="","",IF(SUMIFS(Внески!$D:$D,Внески!$B:$B,$A378,Внески!$E:$E,"&gt;="&amp;DATE($B$1,4,1),Внески!$E:$E,"&lt;"&amp;DATE($B$1,5,1))=0,"",SUMIFS(Внески!$D:$D,Внески!$B:$B,$A378,Внески!$E:$E,"&gt;="&amp;DATE($B$1,4,1),Внески!$E:$E,"&lt;"&amp;DATE($B$1,5,1))))</f>
        <v/>
      </c>
      <c r="H378">
        <f>IF($A378="","",IF(SUMIFS(Внески!$D:$D,Внески!$B:$B,$A378,Внески!$E:$E,"&gt;="&amp;DATE($B$1,5,1),Внески!$E:$E,"&lt;"&amp;DATE($B$1,6,1))=0,"",SUMIFS(Внески!$D:$D,Внески!$B:$B,$A378,Внески!$E:$E,"&gt;="&amp;DATE($B$1,5,1),Внески!$E:$E,"&lt;"&amp;DATE($B$1,6,1))))</f>
        <v/>
      </c>
      <c r="I378">
        <f>IF($A378="","",IF(SUMIFS(Внески!$D:$D,Внески!$B:$B,$A378,Внески!$E:$E,"&gt;="&amp;DATE($B$1,6,1),Внески!$E:$E,"&lt;"&amp;DATE($B$1,7,1))=0,"",SUMIFS(Внески!$D:$D,Внески!$B:$B,$A378,Внески!$E:$E,"&gt;="&amp;DATE($B$1,6,1),Внески!$E:$E,"&lt;"&amp;DATE($B$1,7,1))))</f>
        <v/>
      </c>
      <c r="J378">
        <f>IF($A378="","",IF(SUMIFS(Внески!$D:$D,Внески!$B:$B,$A378,Внески!$E:$E,"&gt;="&amp;DATE($B$1,7,1),Внески!$E:$E,"&lt;"&amp;DATE($B$1,8,1))=0,"",SUMIFS(Внески!$D:$D,Внески!$B:$B,$A378,Внески!$E:$E,"&gt;="&amp;DATE($B$1,7,1),Внески!$E:$E,"&lt;"&amp;DATE($B$1,8,1))))</f>
        <v/>
      </c>
      <c r="K378">
        <f>IF($A378="","",IF(SUMIFS(Внески!$D:$D,Внески!$B:$B,$A378,Внески!$E:$E,"&gt;="&amp;DATE($B$1,8,1),Внески!$E:$E,"&lt;"&amp;DATE($B$1,9,1))=0,"",SUMIFS(Внески!$D:$D,Внески!$B:$B,$A378,Внески!$E:$E,"&gt;="&amp;DATE($B$1,8,1),Внески!$E:$E,"&lt;"&amp;DATE($B$1,9,1))))</f>
        <v/>
      </c>
      <c r="L378">
        <f>IF($A378="","",IF(SUMIFS(Внески!$D:$D,Внески!$B:$B,$A378,Внески!$E:$E,"&gt;="&amp;DATE($B$1,9,1),Внески!$E:$E,"&lt;"&amp;DATE($B$1,10,1))=0,"",SUMIFS(Внески!$D:$D,Внески!$B:$B,$A378,Внески!$E:$E,"&gt;="&amp;DATE($B$1,9,1),Внески!$E:$E,"&lt;"&amp;DATE($B$1,10,1))))</f>
        <v/>
      </c>
      <c r="M378">
        <f>IF($A378="","",IF(SUMIFS(Внески!$D:$D,Внески!$B:$B,$A378,Внески!$E:$E,"&gt;="&amp;DATE($B$1,10,1),Внески!$E:$E,"&lt;"&amp;DATE($B$1,11,1))=0,"",SUMIFS(Внески!$D:$D,Внески!$B:$B,$A378,Внески!$E:$E,"&gt;="&amp;DATE($B$1,10,1),Внески!$E:$E,"&lt;"&amp;DATE($B$1,11,1))))</f>
        <v/>
      </c>
      <c r="N378">
        <f>IF($A378="","",IF(SUMIFS(Внески!$D:$D,Внески!$B:$B,$A378,Внески!$E:$E,"&gt;="&amp;DATE($B$1,11,1),Внески!$E:$E,"&lt;"&amp;DATE($B$1,12,1))=0,"",SUMIFS(Внески!$D:$D,Внески!$B:$B,$A378,Внески!$E:$E,"&gt;="&amp;DATE($B$1,11,1),Внески!$E:$E,"&lt;"&amp;DATE($B$1,12,1))))</f>
        <v/>
      </c>
      <c r="O378">
        <f>IF($A378="","",IF(SUMIFS(Внески!$D:$D,Внески!$B:$B,$A378,Внески!$E:$E,"&gt;="&amp;DATE($B$1,12,1),Внески!$E:$E,"&lt;"&amp;DATE($B$1,13,1))=0,"",SUMIFS(Внески!$D:$D,Внески!$B:$B,$A378,Внески!$E:$E,"&gt;="&amp;DATE($B$1,12,1),Внески!$E:$E,"&lt;"&amp;DATE($B$1,13,1))))</f>
        <v/>
      </c>
      <c r="P378">
        <f>IF(A378="","",SUM(D378:O378))</f>
        <v/>
      </c>
    </row>
    <row r="379">
      <c r="A379">
        <f>IF(Члени!A377="","",Члени!A377)</f>
        <v/>
      </c>
      <c r="B379">
        <f>IF(A379="","",Члени!B377&amp;" "&amp;Члени!C377)</f>
        <v/>
      </c>
      <c r="C379">
        <f>IF(A379="","",Члени!H377)</f>
        <v/>
      </c>
      <c r="D379">
        <f>IF($A379="","",IF(SUMIFS(Внески!$D:$D,Внески!$B:$B,$A379,Внески!$E:$E,"&gt;="&amp;DATE($B$1,1,1),Внески!$E:$E,"&lt;"&amp;DATE($B$1,2,1))=0,"",SUMIFS(Внески!$D:$D,Внески!$B:$B,$A379,Внески!$E:$E,"&gt;="&amp;DATE($B$1,1,1),Внески!$E:$E,"&lt;"&amp;DATE($B$1,2,1))))</f>
        <v/>
      </c>
      <c r="E379">
        <f>IF($A379="","",IF(SUMIFS(Внески!$D:$D,Внески!$B:$B,$A379,Внески!$E:$E,"&gt;="&amp;DATE($B$1,2,1),Внески!$E:$E,"&lt;"&amp;DATE($B$1,3,1))=0,"",SUMIFS(Внески!$D:$D,Внески!$B:$B,$A379,Внески!$E:$E,"&gt;="&amp;DATE($B$1,2,1),Внески!$E:$E,"&lt;"&amp;DATE($B$1,3,1))))</f>
        <v/>
      </c>
      <c r="F379">
        <f>IF($A379="","",IF(SUMIFS(Внески!$D:$D,Внески!$B:$B,$A379,Внески!$E:$E,"&gt;="&amp;DATE($B$1,3,1),Внески!$E:$E,"&lt;"&amp;DATE($B$1,4,1))=0,"",SUMIFS(Внески!$D:$D,Внески!$B:$B,$A379,Внески!$E:$E,"&gt;="&amp;DATE($B$1,3,1),Внески!$E:$E,"&lt;"&amp;DATE($B$1,4,1))))</f>
        <v/>
      </c>
      <c r="G379">
        <f>IF($A379="","",IF(SUMIFS(Внески!$D:$D,Внески!$B:$B,$A379,Внески!$E:$E,"&gt;="&amp;DATE($B$1,4,1),Внески!$E:$E,"&lt;"&amp;DATE($B$1,5,1))=0,"",SUMIFS(Внески!$D:$D,Внески!$B:$B,$A379,Внески!$E:$E,"&gt;="&amp;DATE($B$1,4,1),Внески!$E:$E,"&lt;"&amp;DATE($B$1,5,1))))</f>
        <v/>
      </c>
      <c r="H379">
        <f>IF($A379="","",IF(SUMIFS(Внески!$D:$D,Внески!$B:$B,$A379,Внески!$E:$E,"&gt;="&amp;DATE($B$1,5,1),Внески!$E:$E,"&lt;"&amp;DATE($B$1,6,1))=0,"",SUMIFS(Внески!$D:$D,Внески!$B:$B,$A379,Внески!$E:$E,"&gt;="&amp;DATE($B$1,5,1),Внески!$E:$E,"&lt;"&amp;DATE($B$1,6,1))))</f>
        <v/>
      </c>
      <c r="I379">
        <f>IF($A379="","",IF(SUMIFS(Внески!$D:$D,Внески!$B:$B,$A379,Внески!$E:$E,"&gt;="&amp;DATE($B$1,6,1),Внески!$E:$E,"&lt;"&amp;DATE($B$1,7,1))=0,"",SUMIFS(Внески!$D:$D,Внески!$B:$B,$A379,Внески!$E:$E,"&gt;="&amp;DATE($B$1,6,1),Внески!$E:$E,"&lt;"&amp;DATE($B$1,7,1))))</f>
        <v/>
      </c>
      <c r="J379">
        <f>IF($A379="","",IF(SUMIFS(Внески!$D:$D,Внески!$B:$B,$A379,Внески!$E:$E,"&gt;="&amp;DATE($B$1,7,1),Внески!$E:$E,"&lt;"&amp;DATE($B$1,8,1))=0,"",SUMIFS(Внески!$D:$D,Внески!$B:$B,$A379,Внески!$E:$E,"&gt;="&amp;DATE($B$1,7,1),Внески!$E:$E,"&lt;"&amp;DATE($B$1,8,1))))</f>
        <v/>
      </c>
      <c r="K379">
        <f>IF($A379="","",IF(SUMIFS(Внески!$D:$D,Внески!$B:$B,$A379,Внески!$E:$E,"&gt;="&amp;DATE($B$1,8,1),Внески!$E:$E,"&lt;"&amp;DATE($B$1,9,1))=0,"",SUMIFS(Внески!$D:$D,Внески!$B:$B,$A379,Внески!$E:$E,"&gt;="&amp;DATE($B$1,8,1),Внески!$E:$E,"&lt;"&amp;DATE($B$1,9,1))))</f>
        <v/>
      </c>
      <c r="L379">
        <f>IF($A379="","",IF(SUMIFS(Внески!$D:$D,Внески!$B:$B,$A379,Внески!$E:$E,"&gt;="&amp;DATE($B$1,9,1),Внески!$E:$E,"&lt;"&amp;DATE($B$1,10,1))=0,"",SUMIFS(Внески!$D:$D,Внески!$B:$B,$A379,Внески!$E:$E,"&gt;="&amp;DATE($B$1,9,1),Внески!$E:$E,"&lt;"&amp;DATE($B$1,10,1))))</f>
        <v/>
      </c>
      <c r="M379">
        <f>IF($A379="","",IF(SUMIFS(Внески!$D:$D,Внески!$B:$B,$A379,Внески!$E:$E,"&gt;="&amp;DATE($B$1,10,1),Внески!$E:$E,"&lt;"&amp;DATE($B$1,11,1))=0,"",SUMIFS(Внески!$D:$D,Внески!$B:$B,$A379,Внески!$E:$E,"&gt;="&amp;DATE($B$1,10,1),Внески!$E:$E,"&lt;"&amp;DATE($B$1,11,1))))</f>
        <v/>
      </c>
      <c r="N379">
        <f>IF($A379="","",IF(SUMIFS(Внески!$D:$D,Внески!$B:$B,$A379,Внески!$E:$E,"&gt;="&amp;DATE($B$1,11,1),Внески!$E:$E,"&lt;"&amp;DATE($B$1,12,1))=0,"",SUMIFS(Внески!$D:$D,Внески!$B:$B,$A379,Внески!$E:$E,"&gt;="&amp;DATE($B$1,11,1),Внески!$E:$E,"&lt;"&amp;DATE($B$1,12,1))))</f>
        <v/>
      </c>
      <c r="O379">
        <f>IF($A379="","",IF(SUMIFS(Внески!$D:$D,Внески!$B:$B,$A379,Внески!$E:$E,"&gt;="&amp;DATE($B$1,12,1),Внески!$E:$E,"&lt;"&amp;DATE($B$1,13,1))=0,"",SUMIFS(Внески!$D:$D,Внески!$B:$B,$A379,Внески!$E:$E,"&gt;="&amp;DATE($B$1,12,1),Внески!$E:$E,"&lt;"&amp;DATE($B$1,13,1))))</f>
        <v/>
      </c>
      <c r="P379">
        <f>IF(A379="","",SUM(D379:O379))</f>
        <v/>
      </c>
    </row>
    <row r="380">
      <c r="A380">
        <f>IF(Члени!A378="","",Члени!A378)</f>
        <v/>
      </c>
      <c r="B380">
        <f>IF(A380="","",Члени!B378&amp;" "&amp;Члени!C378)</f>
        <v/>
      </c>
      <c r="C380">
        <f>IF(A380="","",Члени!H378)</f>
        <v/>
      </c>
      <c r="D380">
        <f>IF($A380="","",IF(SUMIFS(Внески!$D:$D,Внески!$B:$B,$A380,Внески!$E:$E,"&gt;="&amp;DATE($B$1,1,1),Внески!$E:$E,"&lt;"&amp;DATE($B$1,2,1))=0,"",SUMIFS(Внески!$D:$D,Внески!$B:$B,$A380,Внески!$E:$E,"&gt;="&amp;DATE($B$1,1,1),Внески!$E:$E,"&lt;"&amp;DATE($B$1,2,1))))</f>
        <v/>
      </c>
      <c r="E380">
        <f>IF($A380="","",IF(SUMIFS(Внески!$D:$D,Внески!$B:$B,$A380,Внески!$E:$E,"&gt;="&amp;DATE($B$1,2,1),Внески!$E:$E,"&lt;"&amp;DATE($B$1,3,1))=0,"",SUMIFS(Внески!$D:$D,Внески!$B:$B,$A380,Внески!$E:$E,"&gt;="&amp;DATE($B$1,2,1),Внески!$E:$E,"&lt;"&amp;DATE($B$1,3,1))))</f>
        <v/>
      </c>
      <c r="F380">
        <f>IF($A380="","",IF(SUMIFS(Внески!$D:$D,Внески!$B:$B,$A380,Внески!$E:$E,"&gt;="&amp;DATE($B$1,3,1),Внески!$E:$E,"&lt;"&amp;DATE($B$1,4,1))=0,"",SUMIFS(Внески!$D:$D,Внески!$B:$B,$A380,Внески!$E:$E,"&gt;="&amp;DATE($B$1,3,1),Внески!$E:$E,"&lt;"&amp;DATE($B$1,4,1))))</f>
        <v/>
      </c>
      <c r="G380">
        <f>IF($A380="","",IF(SUMIFS(Внески!$D:$D,Внески!$B:$B,$A380,Внески!$E:$E,"&gt;="&amp;DATE($B$1,4,1),Внески!$E:$E,"&lt;"&amp;DATE($B$1,5,1))=0,"",SUMIFS(Внески!$D:$D,Внески!$B:$B,$A380,Внески!$E:$E,"&gt;="&amp;DATE($B$1,4,1),Внески!$E:$E,"&lt;"&amp;DATE($B$1,5,1))))</f>
        <v/>
      </c>
      <c r="H380">
        <f>IF($A380="","",IF(SUMIFS(Внески!$D:$D,Внески!$B:$B,$A380,Внески!$E:$E,"&gt;="&amp;DATE($B$1,5,1),Внески!$E:$E,"&lt;"&amp;DATE($B$1,6,1))=0,"",SUMIFS(Внески!$D:$D,Внески!$B:$B,$A380,Внески!$E:$E,"&gt;="&amp;DATE($B$1,5,1),Внески!$E:$E,"&lt;"&amp;DATE($B$1,6,1))))</f>
        <v/>
      </c>
      <c r="I380">
        <f>IF($A380="","",IF(SUMIFS(Внески!$D:$D,Внески!$B:$B,$A380,Внески!$E:$E,"&gt;="&amp;DATE($B$1,6,1),Внески!$E:$E,"&lt;"&amp;DATE($B$1,7,1))=0,"",SUMIFS(Внески!$D:$D,Внески!$B:$B,$A380,Внески!$E:$E,"&gt;="&amp;DATE($B$1,6,1),Внески!$E:$E,"&lt;"&amp;DATE($B$1,7,1))))</f>
        <v/>
      </c>
      <c r="J380">
        <f>IF($A380="","",IF(SUMIFS(Внески!$D:$D,Внески!$B:$B,$A380,Внески!$E:$E,"&gt;="&amp;DATE($B$1,7,1),Внески!$E:$E,"&lt;"&amp;DATE($B$1,8,1))=0,"",SUMIFS(Внески!$D:$D,Внески!$B:$B,$A380,Внески!$E:$E,"&gt;="&amp;DATE($B$1,7,1),Внески!$E:$E,"&lt;"&amp;DATE($B$1,8,1))))</f>
        <v/>
      </c>
      <c r="K380">
        <f>IF($A380="","",IF(SUMIFS(Внески!$D:$D,Внески!$B:$B,$A380,Внески!$E:$E,"&gt;="&amp;DATE($B$1,8,1),Внески!$E:$E,"&lt;"&amp;DATE($B$1,9,1))=0,"",SUMIFS(Внески!$D:$D,Внески!$B:$B,$A380,Внески!$E:$E,"&gt;="&amp;DATE($B$1,8,1),Внески!$E:$E,"&lt;"&amp;DATE($B$1,9,1))))</f>
        <v/>
      </c>
      <c r="L380">
        <f>IF($A380="","",IF(SUMIFS(Внески!$D:$D,Внески!$B:$B,$A380,Внески!$E:$E,"&gt;="&amp;DATE($B$1,9,1),Внески!$E:$E,"&lt;"&amp;DATE($B$1,10,1))=0,"",SUMIFS(Внески!$D:$D,Внески!$B:$B,$A380,Внески!$E:$E,"&gt;="&amp;DATE($B$1,9,1),Внески!$E:$E,"&lt;"&amp;DATE($B$1,10,1))))</f>
        <v/>
      </c>
      <c r="M380">
        <f>IF($A380="","",IF(SUMIFS(Внески!$D:$D,Внески!$B:$B,$A380,Внески!$E:$E,"&gt;="&amp;DATE($B$1,10,1),Внески!$E:$E,"&lt;"&amp;DATE($B$1,11,1))=0,"",SUMIFS(Внески!$D:$D,Внески!$B:$B,$A380,Внески!$E:$E,"&gt;="&amp;DATE($B$1,10,1),Внески!$E:$E,"&lt;"&amp;DATE($B$1,11,1))))</f>
        <v/>
      </c>
      <c r="N380">
        <f>IF($A380="","",IF(SUMIFS(Внески!$D:$D,Внески!$B:$B,$A380,Внески!$E:$E,"&gt;="&amp;DATE($B$1,11,1),Внески!$E:$E,"&lt;"&amp;DATE($B$1,12,1))=0,"",SUMIFS(Внески!$D:$D,Внески!$B:$B,$A380,Внески!$E:$E,"&gt;="&amp;DATE($B$1,11,1),Внески!$E:$E,"&lt;"&amp;DATE($B$1,12,1))))</f>
        <v/>
      </c>
      <c r="O380">
        <f>IF($A380="","",IF(SUMIFS(Внески!$D:$D,Внески!$B:$B,$A380,Внески!$E:$E,"&gt;="&amp;DATE($B$1,12,1),Внески!$E:$E,"&lt;"&amp;DATE($B$1,13,1))=0,"",SUMIFS(Внески!$D:$D,Внески!$B:$B,$A380,Внески!$E:$E,"&gt;="&amp;DATE($B$1,12,1),Внески!$E:$E,"&lt;"&amp;DATE($B$1,13,1))))</f>
        <v/>
      </c>
      <c r="P380">
        <f>IF(A380="","",SUM(D380:O380))</f>
        <v/>
      </c>
    </row>
    <row r="381">
      <c r="A381">
        <f>IF(Члени!A379="","",Члени!A379)</f>
        <v/>
      </c>
      <c r="B381">
        <f>IF(A381="","",Члени!B379&amp;" "&amp;Члени!C379)</f>
        <v/>
      </c>
      <c r="C381">
        <f>IF(A381="","",Члени!H379)</f>
        <v/>
      </c>
      <c r="D381">
        <f>IF($A381="","",IF(SUMIFS(Внески!$D:$D,Внески!$B:$B,$A381,Внески!$E:$E,"&gt;="&amp;DATE($B$1,1,1),Внески!$E:$E,"&lt;"&amp;DATE($B$1,2,1))=0,"",SUMIFS(Внески!$D:$D,Внески!$B:$B,$A381,Внески!$E:$E,"&gt;="&amp;DATE($B$1,1,1),Внески!$E:$E,"&lt;"&amp;DATE($B$1,2,1))))</f>
        <v/>
      </c>
      <c r="E381">
        <f>IF($A381="","",IF(SUMIFS(Внески!$D:$D,Внески!$B:$B,$A381,Внески!$E:$E,"&gt;="&amp;DATE($B$1,2,1),Внески!$E:$E,"&lt;"&amp;DATE($B$1,3,1))=0,"",SUMIFS(Внески!$D:$D,Внески!$B:$B,$A381,Внески!$E:$E,"&gt;="&amp;DATE($B$1,2,1),Внески!$E:$E,"&lt;"&amp;DATE($B$1,3,1))))</f>
        <v/>
      </c>
      <c r="F381">
        <f>IF($A381="","",IF(SUMIFS(Внески!$D:$D,Внески!$B:$B,$A381,Внески!$E:$E,"&gt;="&amp;DATE($B$1,3,1),Внески!$E:$E,"&lt;"&amp;DATE($B$1,4,1))=0,"",SUMIFS(Внески!$D:$D,Внески!$B:$B,$A381,Внески!$E:$E,"&gt;="&amp;DATE($B$1,3,1),Внески!$E:$E,"&lt;"&amp;DATE($B$1,4,1))))</f>
        <v/>
      </c>
      <c r="G381">
        <f>IF($A381="","",IF(SUMIFS(Внески!$D:$D,Внески!$B:$B,$A381,Внески!$E:$E,"&gt;="&amp;DATE($B$1,4,1),Внески!$E:$E,"&lt;"&amp;DATE($B$1,5,1))=0,"",SUMIFS(Внески!$D:$D,Внески!$B:$B,$A381,Внески!$E:$E,"&gt;="&amp;DATE($B$1,4,1),Внески!$E:$E,"&lt;"&amp;DATE($B$1,5,1))))</f>
        <v/>
      </c>
      <c r="H381">
        <f>IF($A381="","",IF(SUMIFS(Внески!$D:$D,Внески!$B:$B,$A381,Внески!$E:$E,"&gt;="&amp;DATE($B$1,5,1),Внески!$E:$E,"&lt;"&amp;DATE($B$1,6,1))=0,"",SUMIFS(Внески!$D:$D,Внески!$B:$B,$A381,Внески!$E:$E,"&gt;="&amp;DATE($B$1,5,1),Внески!$E:$E,"&lt;"&amp;DATE($B$1,6,1))))</f>
        <v/>
      </c>
      <c r="I381">
        <f>IF($A381="","",IF(SUMIFS(Внески!$D:$D,Внески!$B:$B,$A381,Внески!$E:$E,"&gt;="&amp;DATE($B$1,6,1),Внески!$E:$E,"&lt;"&amp;DATE($B$1,7,1))=0,"",SUMIFS(Внески!$D:$D,Внески!$B:$B,$A381,Внески!$E:$E,"&gt;="&amp;DATE($B$1,6,1),Внески!$E:$E,"&lt;"&amp;DATE($B$1,7,1))))</f>
        <v/>
      </c>
      <c r="J381">
        <f>IF($A381="","",IF(SUMIFS(Внески!$D:$D,Внески!$B:$B,$A381,Внески!$E:$E,"&gt;="&amp;DATE($B$1,7,1),Внески!$E:$E,"&lt;"&amp;DATE($B$1,8,1))=0,"",SUMIFS(Внески!$D:$D,Внески!$B:$B,$A381,Внески!$E:$E,"&gt;="&amp;DATE($B$1,7,1),Внески!$E:$E,"&lt;"&amp;DATE($B$1,8,1))))</f>
        <v/>
      </c>
      <c r="K381">
        <f>IF($A381="","",IF(SUMIFS(Внески!$D:$D,Внески!$B:$B,$A381,Внески!$E:$E,"&gt;="&amp;DATE($B$1,8,1),Внески!$E:$E,"&lt;"&amp;DATE($B$1,9,1))=0,"",SUMIFS(Внески!$D:$D,Внески!$B:$B,$A381,Внески!$E:$E,"&gt;="&amp;DATE($B$1,8,1),Внески!$E:$E,"&lt;"&amp;DATE($B$1,9,1))))</f>
        <v/>
      </c>
      <c r="L381">
        <f>IF($A381="","",IF(SUMIFS(Внески!$D:$D,Внески!$B:$B,$A381,Внески!$E:$E,"&gt;="&amp;DATE($B$1,9,1),Внески!$E:$E,"&lt;"&amp;DATE($B$1,10,1))=0,"",SUMIFS(Внески!$D:$D,Внески!$B:$B,$A381,Внески!$E:$E,"&gt;="&amp;DATE($B$1,9,1),Внески!$E:$E,"&lt;"&amp;DATE($B$1,10,1))))</f>
        <v/>
      </c>
      <c r="M381">
        <f>IF($A381="","",IF(SUMIFS(Внески!$D:$D,Внески!$B:$B,$A381,Внески!$E:$E,"&gt;="&amp;DATE($B$1,10,1),Внески!$E:$E,"&lt;"&amp;DATE($B$1,11,1))=0,"",SUMIFS(Внески!$D:$D,Внески!$B:$B,$A381,Внески!$E:$E,"&gt;="&amp;DATE($B$1,10,1),Внески!$E:$E,"&lt;"&amp;DATE($B$1,11,1))))</f>
        <v/>
      </c>
      <c r="N381">
        <f>IF($A381="","",IF(SUMIFS(Внески!$D:$D,Внески!$B:$B,$A381,Внески!$E:$E,"&gt;="&amp;DATE($B$1,11,1),Внески!$E:$E,"&lt;"&amp;DATE($B$1,12,1))=0,"",SUMIFS(Внески!$D:$D,Внески!$B:$B,$A381,Внески!$E:$E,"&gt;="&amp;DATE($B$1,11,1),Внески!$E:$E,"&lt;"&amp;DATE($B$1,12,1))))</f>
        <v/>
      </c>
      <c r="O381">
        <f>IF($A381="","",IF(SUMIFS(Внески!$D:$D,Внески!$B:$B,$A381,Внески!$E:$E,"&gt;="&amp;DATE($B$1,12,1),Внески!$E:$E,"&lt;"&amp;DATE($B$1,13,1))=0,"",SUMIFS(Внески!$D:$D,Внески!$B:$B,$A381,Внески!$E:$E,"&gt;="&amp;DATE($B$1,12,1),Внески!$E:$E,"&lt;"&amp;DATE($B$1,13,1))))</f>
        <v/>
      </c>
      <c r="P381">
        <f>IF(A381="","",SUM(D381:O381))</f>
        <v/>
      </c>
    </row>
    <row r="382">
      <c r="A382">
        <f>IF(Члени!A380="","",Члени!A380)</f>
        <v/>
      </c>
      <c r="B382">
        <f>IF(A382="","",Члени!B380&amp;" "&amp;Члени!C380)</f>
        <v/>
      </c>
      <c r="C382">
        <f>IF(A382="","",Члени!H380)</f>
        <v/>
      </c>
      <c r="D382">
        <f>IF($A382="","",IF(SUMIFS(Внески!$D:$D,Внески!$B:$B,$A382,Внески!$E:$E,"&gt;="&amp;DATE($B$1,1,1),Внески!$E:$E,"&lt;"&amp;DATE($B$1,2,1))=0,"",SUMIFS(Внески!$D:$D,Внески!$B:$B,$A382,Внески!$E:$E,"&gt;="&amp;DATE($B$1,1,1),Внески!$E:$E,"&lt;"&amp;DATE($B$1,2,1))))</f>
        <v/>
      </c>
      <c r="E382">
        <f>IF($A382="","",IF(SUMIFS(Внески!$D:$D,Внески!$B:$B,$A382,Внески!$E:$E,"&gt;="&amp;DATE($B$1,2,1),Внески!$E:$E,"&lt;"&amp;DATE($B$1,3,1))=0,"",SUMIFS(Внески!$D:$D,Внески!$B:$B,$A382,Внески!$E:$E,"&gt;="&amp;DATE($B$1,2,1),Внески!$E:$E,"&lt;"&amp;DATE($B$1,3,1))))</f>
        <v/>
      </c>
      <c r="F382">
        <f>IF($A382="","",IF(SUMIFS(Внески!$D:$D,Внески!$B:$B,$A382,Внески!$E:$E,"&gt;="&amp;DATE($B$1,3,1),Внески!$E:$E,"&lt;"&amp;DATE($B$1,4,1))=0,"",SUMIFS(Внески!$D:$D,Внески!$B:$B,$A382,Внески!$E:$E,"&gt;="&amp;DATE($B$1,3,1),Внески!$E:$E,"&lt;"&amp;DATE($B$1,4,1))))</f>
        <v/>
      </c>
      <c r="G382">
        <f>IF($A382="","",IF(SUMIFS(Внески!$D:$D,Внески!$B:$B,$A382,Внески!$E:$E,"&gt;="&amp;DATE($B$1,4,1),Внески!$E:$E,"&lt;"&amp;DATE($B$1,5,1))=0,"",SUMIFS(Внески!$D:$D,Внески!$B:$B,$A382,Внески!$E:$E,"&gt;="&amp;DATE($B$1,4,1),Внески!$E:$E,"&lt;"&amp;DATE($B$1,5,1))))</f>
        <v/>
      </c>
      <c r="H382">
        <f>IF($A382="","",IF(SUMIFS(Внески!$D:$D,Внески!$B:$B,$A382,Внески!$E:$E,"&gt;="&amp;DATE($B$1,5,1),Внески!$E:$E,"&lt;"&amp;DATE($B$1,6,1))=0,"",SUMIFS(Внески!$D:$D,Внески!$B:$B,$A382,Внески!$E:$E,"&gt;="&amp;DATE($B$1,5,1),Внески!$E:$E,"&lt;"&amp;DATE($B$1,6,1))))</f>
        <v/>
      </c>
      <c r="I382">
        <f>IF($A382="","",IF(SUMIFS(Внески!$D:$D,Внески!$B:$B,$A382,Внески!$E:$E,"&gt;="&amp;DATE($B$1,6,1),Внески!$E:$E,"&lt;"&amp;DATE($B$1,7,1))=0,"",SUMIFS(Внески!$D:$D,Внески!$B:$B,$A382,Внески!$E:$E,"&gt;="&amp;DATE($B$1,6,1),Внески!$E:$E,"&lt;"&amp;DATE($B$1,7,1))))</f>
        <v/>
      </c>
      <c r="J382">
        <f>IF($A382="","",IF(SUMIFS(Внески!$D:$D,Внески!$B:$B,$A382,Внески!$E:$E,"&gt;="&amp;DATE($B$1,7,1),Внески!$E:$E,"&lt;"&amp;DATE($B$1,8,1))=0,"",SUMIFS(Внески!$D:$D,Внески!$B:$B,$A382,Внески!$E:$E,"&gt;="&amp;DATE($B$1,7,1),Внески!$E:$E,"&lt;"&amp;DATE($B$1,8,1))))</f>
        <v/>
      </c>
      <c r="K382">
        <f>IF($A382="","",IF(SUMIFS(Внески!$D:$D,Внески!$B:$B,$A382,Внески!$E:$E,"&gt;="&amp;DATE($B$1,8,1),Внески!$E:$E,"&lt;"&amp;DATE($B$1,9,1))=0,"",SUMIFS(Внески!$D:$D,Внески!$B:$B,$A382,Внески!$E:$E,"&gt;="&amp;DATE($B$1,8,1),Внески!$E:$E,"&lt;"&amp;DATE($B$1,9,1))))</f>
        <v/>
      </c>
      <c r="L382">
        <f>IF($A382="","",IF(SUMIFS(Внески!$D:$D,Внески!$B:$B,$A382,Внески!$E:$E,"&gt;="&amp;DATE($B$1,9,1),Внески!$E:$E,"&lt;"&amp;DATE($B$1,10,1))=0,"",SUMIFS(Внески!$D:$D,Внески!$B:$B,$A382,Внески!$E:$E,"&gt;="&amp;DATE($B$1,9,1),Внески!$E:$E,"&lt;"&amp;DATE($B$1,10,1))))</f>
        <v/>
      </c>
      <c r="M382">
        <f>IF($A382="","",IF(SUMIFS(Внески!$D:$D,Внески!$B:$B,$A382,Внески!$E:$E,"&gt;="&amp;DATE($B$1,10,1),Внески!$E:$E,"&lt;"&amp;DATE($B$1,11,1))=0,"",SUMIFS(Внески!$D:$D,Внески!$B:$B,$A382,Внески!$E:$E,"&gt;="&amp;DATE($B$1,10,1),Внески!$E:$E,"&lt;"&amp;DATE($B$1,11,1))))</f>
        <v/>
      </c>
      <c r="N382">
        <f>IF($A382="","",IF(SUMIFS(Внески!$D:$D,Внески!$B:$B,$A382,Внески!$E:$E,"&gt;="&amp;DATE($B$1,11,1),Внески!$E:$E,"&lt;"&amp;DATE($B$1,12,1))=0,"",SUMIFS(Внески!$D:$D,Внески!$B:$B,$A382,Внески!$E:$E,"&gt;="&amp;DATE($B$1,11,1),Внески!$E:$E,"&lt;"&amp;DATE($B$1,12,1))))</f>
        <v/>
      </c>
      <c r="O382">
        <f>IF($A382="","",IF(SUMIFS(Внески!$D:$D,Внески!$B:$B,$A382,Внески!$E:$E,"&gt;="&amp;DATE($B$1,12,1),Внески!$E:$E,"&lt;"&amp;DATE($B$1,13,1))=0,"",SUMIFS(Внески!$D:$D,Внески!$B:$B,$A382,Внески!$E:$E,"&gt;="&amp;DATE($B$1,12,1),Внески!$E:$E,"&lt;"&amp;DATE($B$1,13,1))))</f>
        <v/>
      </c>
      <c r="P382">
        <f>IF(A382="","",SUM(D382:O382))</f>
        <v/>
      </c>
    </row>
    <row r="383">
      <c r="A383">
        <f>IF(Члени!A381="","",Члени!A381)</f>
        <v/>
      </c>
      <c r="B383">
        <f>IF(A383="","",Члени!B381&amp;" "&amp;Члени!C381)</f>
        <v/>
      </c>
      <c r="C383">
        <f>IF(A383="","",Члени!H381)</f>
        <v/>
      </c>
      <c r="D383">
        <f>IF($A383="","",IF(SUMIFS(Внески!$D:$D,Внески!$B:$B,$A383,Внески!$E:$E,"&gt;="&amp;DATE($B$1,1,1),Внески!$E:$E,"&lt;"&amp;DATE($B$1,2,1))=0,"",SUMIFS(Внески!$D:$D,Внески!$B:$B,$A383,Внески!$E:$E,"&gt;="&amp;DATE($B$1,1,1),Внески!$E:$E,"&lt;"&amp;DATE($B$1,2,1))))</f>
        <v/>
      </c>
      <c r="E383">
        <f>IF($A383="","",IF(SUMIFS(Внески!$D:$D,Внески!$B:$B,$A383,Внески!$E:$E,"&gt;="&amp;DATE($B$1,2,1),Внески!$E:$E,"&lt;"&amp;DATE($B$1,3,1))=0,"",SUMIFS(Внески!$D:$D,Внески!$B:$B,$A383,Внески!$E:$E,"&gt;="&amp;DATE($B$1,2,1),Внески!$E:$E,"&lt;"&amp;DATE($B$1,3,1))))</f>
        <v/>
      </c>
      <c r="F383">
        <f>IF($A383="","",IF(SUMIFS(Внески!$D:$D,Внески!$B:$B,$A383,Внески!$E:$E,"&gt;="&amp;DATE($B$1,3,1),Внески!$E:$E,"&lt;"&amp;DATE($B$1,4,1))=0,"",SUMIFS(Внески!$D:$D,Внески!$B:$B,$A383,Внески!$E:$E,"&gt;="&amp;DATE($B$1,3,1),Внески!$E:$E,"&lt;"&amp;DATE($B$1,4,1))))</f>
        <v/>
      </c>
      <c r="G383">
        <f>IF($A383="","",IF(SUMIFS(Внески!$D:$D,Внески!$B:$B,$A383,Внески!$E:$E,"&gt;="&amp;DATE($B$1,4,1),Внески!$E:$E,"&lt;"&amp;DATE($B$1,5,1))=0,"",SUMIFS(Внески!$D:$D,Внески!$B:$B,$A383,Внески!$E:$E,"&gt;="&amp;DATE($B$1,4,1),Внески!$E:$E,"&lt;"&amp;DATE($B$1,5,1))))</f>
        <v/>
      </c>
      <c r="H383">
        <f>IF($A383="","",IF(SUMIFS(Внески!$D:$D,Внески!$B:$B,$A383,Внески!$E:$E,"&gt;="&amp;DATE($B$1,5,1),Внески!$E:$E,"&lt;"&amp;DATE($B$1,6,1))=0,"",SUMIFS(Внески!$D:$D,Внески!$B:$B,$A383,Внески!$E:$E,"&gt;="&amp;DATE($B$1,5,1),Внески!$E:$E,"&lt;"&amp;DATE($B$1,6,1))))</f>
        <v/>
      </c>
      <c r="I383">
        <f>IF($A383="","",IF(SUMIFS(Внески!$D:$D,Внески!$B:$B,$A383,Внески!$E:$E,"&gt;="&amp;DATE($B$1,6,1),Внески!$E:$E,"&lt;"&amp;DATE($B$1,7,1))=0,"",SUMIFS(Внески!$D:$D,Внески!$B:$B,$A383,Внески!$E:$E,"&gt;="&amp;DATE($B$1,6,1),Внески!$E:$E,"&lt;"&amp;DATE($B$1,7,1))))</f>
        <v/>
      </c>
      <c r="J383">
        <f>IF($A383="","",IF(SUMIFS(Внески!$D:$D,Внески!$B:$B,$A383,Внески!$E:$E,"&gt;="&amp;DATE($B$1,7,1),Внески!$E:$E,"&lt;"&amp;DATE($B$1,8,1))=0,"",SUMIFS(Внески!$D:$D,Внески!$B:$B,$A383,Внески!$E:$E,"&gt;="&amp;DATE($B$1,7,1),Внески!$E:$E,"&lt;"&amp;DATE($B$1,8,1))))</f>
        <v/>
      </c>
      <c r="K383">
        <f>IF($A383="","",IF(SUMIFS(Внески!$D:$D,Внески!$B:$B,$A383,Внески!$E:$E,"&gt;="&amp;DATE($B$1,8,1),Внески!$E:$E,"&lt;"&amp;DATE($B$1,9,1))=0,"",SUMIFS(Внески!$D:$D,Внески!$B:$B,$A383,Внески!$E:$E,"&gt;="&amp;DATE($B$1,8,1),Внески!$E:$E,"&lt;"&amp;DATE($B$1,9,1))))</f>
        <v/>
      </c>
      <c r="L383">
        <f>IF($A383="","",IF(SUMIFS(Внески!$D:$D,Внески!$B:$B,$A383,Внески!$E:$E,"&gt;="&amp;DATE($B$1,9,1),Внески!$E:$E,"&lt;"&amp;DATE($B$1,10,1))=0,"",SUMIFS(Внески!$D:$D,Внески!$B:$B,$A383,Внески!$E:$E,"&gt;="&amp;DATE($B$1,9,1),Внески!$E:$E,"&lt;"&amp;DATE($B$1,10,1))))</f>
        <v/>
      </c>
      <c r="M383">
        <f>IF($A383="","",IF(SUMIFS(Внески!$D:$D,Внески!$B:$B,$A383,Внески!$E:$E,"&gt;="&amp;DATE($B$1,10,1),Внески!$E:$E,"&lt;"&amp;DATE($B$1,11,1))=0,"",SUMIFS(Внески!$D:$D,Внески!$B:$B,$A383,Внески!$E:$E,"&gt;="&amp;DATE($B$1,10,1),Внески!$E:$E,"&lt;"&amp;DATE($B$1,11,1))))</f>
        <v/>
      </c>
      <c r="N383">
        <f>IF($A383="","",IF(SUMIFS(Внески!$D:$D,Внески!$B:$B,$A383,Внески!$E:$E,"&gt;="&amp;DATE($B$1,11,1),Внески!$E:$E,"&lt;"&amp;DATE($B$1,12,1))=0,"",SUMIFS(Внески!$D:$D,Внески!$B:$B,$A383,Внески!$E:$E,"&gt;="&amp;DATE($B$1,11,1),Внески!$E:$E,"&lt;"&amp;DATE($B$1,12,1))))</f>
        <v/>
      </c>
      <c r="O383">
        <f>IF($A383="","",IF(SUMIFS(Внески!$D:$D,Внески!$B:$B,$A383,Внески!$E:$E,"&gt;="&amp;DATE($B$1,12,1),Внески!$E:$E,"&lt;"&amp;DATE($B$1,13,1))=0,"",SUMIFS(Внески!$D:$D,Внески!$B:$B,$A383,Внески!$E:$E,"&gt;="&amp;DATE($B$1,12,1),Внески!$E:$E,"&lt;"&amp;DATE($B$1,13,1))))</f>
        <v/>
      </c>
      <c r="P383">
        <f>IF(A383="","",SUM(D383:O383))</f>
        <v/>
      </c>
    </row>
    <row r="384">
      <c r="A384">
        <f>IF(Члени!A382="","",Члени!A382)</f>
        <v/>
      </c>
      <c r="B384">
        <f>IF(A384="","",Члени!B382&amp;" "&amp;Члени!C382)</f>
        <v/>
      </c>
      <c r="C384">
        <f>IF(A384="","",Члени!H382)</f>
        <v/>
      </c>
      <c r="D384">
        <f>IF($A384="","",IF(SUMIFS(Внески!$D:$D,Внески!$B:$B,$A384,Внески!$E:$E,"&gt;="&amp;DATE($B$1,1,1),Внески!$E:$E,"&lt;"&amp;DATE($B$1,2,1))=0,"",SUMIFS(Внески!$D:$D,Внески!$B:$B,$A384,Внески!$E:$E,"&gt;="&amp;DATE($B$1,1,1),Внески!$E:$E,"&lt;"&amp;DATE($B$1,2,1))))</f>
        <v/>
      </c>
      <c r="E384">
        <f>IF($A384="","",IF(SUMIFS(Внески!$D:$D,Внески!$B:$B,$A384,Внески!$E:$E,"&gt;="&amp;DATE($B$1,2,1),Внески!$E:$E,"&lt;"&amp;DATE($B$1,3,1))=0,"",SUMIFS(Внески!$D:$D,Внески!$B:$B,$A384,Внески!$E:$E,"&gt;="&amp;DATE($B$1,2,1),Внески!$E:$E,"&lt;"&amp;DATE($B$1,3,1))))</f>
        <v/>
      </c>
      <c r="F384">
        <f>IF($A384="","",IF(SUMIFS(Внески!$D:$D,Внески!$B:$B,$A384,Внески!$E:$E,"&gt;="&amp;DATE($B$1,3,1),Внески!$E:$E,"&lt;"&amp;DATE($B$1,4,1))=0,"",SUMIFS(Внески!$D:$D,Внески!$B:$B,$A384,Внески!$E:$E,"&gt;="&amp;DATE($B$1,3,1),Внески!$E:$E,"&lt;"&amp;DATE($B$1,4,1))))</f>
        <v/>
      </c>
      <c r="G384">
        <f>IF($A384="","",IF(SUMIFS(Внески!$D:$D,Внески!$B:$B,$A384,Внески!$E:$E,"&gt;="&amp;DATE($B$1,4,1),Внески!$E:$E,"&lt;"&amp;DATE($B$1,5,1))=0,"",SUMIFS(Внески!$D:$D,Внески!$B:$B,$A384,Внески!$E:$E,"&gt;="&amp;DATE($B$1,4,1),Внески!$E:$E,"&lt;"&amp;DATE($B$1,5,1))))</f>
        <v/>
      </c>
      <c r="H384">
        <f>IF($A384="","",IF(SUMIFS(Внески!$D:$D,Внески!$B:$B,$A384,Внески!$E:$E,"&gt;="&amp;DATE($B$1,5,1),Внески!$E:$E,"&lt;"&amp;DATE($B$1,6,1))=0,"",SUMIFS(Внески!$D:$D,Внески!$B:$B,$A384,Внески!$E:$E,"&gt;="&amp;DATE($B$1,5,1),Внески!$E:$E,"&lt;"&amp;DATE($B$1,6,1))))</f>
        <v/>
      </c>
      <c r="I384">
        <f>IF($A384="","",IF(SUMIFS(Внески!$D:$D,Внески!$B:$B,$A384,Внески!$E:$E,"&gt;="&amp;DATE($B$1,6,1),Внески!$E:$E,"&lt;"&amp;DATE($B$1,7,1))=0,"",SUMIFS(Внески!$D:$D,Внески!$B:$B,$A384,Внески!$E:$E,"&gt;="&amp;DATE($B$1,6,1),Внески!$E:$E,"&lt;"&amp;DATE($B$1,7,1))))</f>
        <v/>
      </c>
      <c r="J384">
        <f>IF($A384="","",IF(SUMIFS(Внески!$D:$D,Внески!$B:$B,$A384,Внески!$E:$E,"&gt;="&amp;DATE($B$1,7,1),Внески!$E:$E,"&lt;"&amp;DATE($B$1,8,1))=0,"",SUMIFS(Внески!$D:$D,Внески!$B:$B,$A384,Внески!$E:$E,"&gt;="&amp;DATE($B$1,7,1),Внески!$E:$E,"&lt;"&amp;DATE($B$1,8,1))))</f>
        <v/>
      </c>
      <c r="K384">
        <f>IF($A384="","",IF(SUMIFS(Внески!$D:$D,Внески!$B:$B,$A384,Внески!$E:$E,"&gt;="&amp;DATE($B$1,8,1),Внески!$E:$E,"&lt;"&amp;DATE($B$1,9,1))=0,"",SUMIFS(Внески!$D:$D,Внески!$B:$B,$A384,Внески!$E:$E,"&gt;="&amp;DATE($B$1,8,1),Внески!$E:$E,"&lt;"&amp;DATE($B$1,9,1))))</f>
        <v/>
      </c>
      <c r="L384">
        <f>IF($A384="","",IF(SUMIFS(Внески!$D:$D,Внески!$B:$B,$A384,Внески!$E:$E,"&gt;="&amp;DATE($B$1,9,1),Внески!$E:$E,"&lt;"&amp;DATE($B$1,10,1))=0,"",SUMIFS(Внески!$D:$D,Внески!$B:$B,$A384,Внески!$E:$E,"&gt;="&amp;DATE($B$1,9,1),Внески!$E:$E,"&lt;"&amp;DATE($B$1,10,1))))</f>
        <v/>
      </c>
      <c r="M384">
        <f>IF($A384="","",IF(SUMIFS(Внески!$D:$D,Внески!$B:$B,$A384,Внески!$E:$E,"&gt;="&amp;DATE($B$1,10,1),Внески!$E:$E,"&lt;"&amp;DATE($B$1,11,1))=0,"",SUMIFS(Внески!$D:$D,Внески!$B:$B,$A384,Внески!$E:$E,"&gt;="&amp;DATE($B$1,10,1),Внески!$E:$E,"&lt;"&amp;DATE($B$1,11,1))))</f>
        <v/>
      </c>
      <c r="N384">
        <f>IF($A384="","",IF(SUMIFS(Внески!$D:$D,Внески!$B:$B,$A384,Внески!$E:$E,"&gt;="&amp;DATE($B$1,11,1),Внески!$E:$E,"&lt;"&amp;DATE($B$1,12,1))=0,"",SUMIFS(Внески!$D:$D,Внески!$B:$B,$A384,Внески!$E:$E,"&gt;="&amp;DATE($B$1,11,1),Внески!$E:$E,"&lt;"&amp;DATE($B$1,12,1))))</f>
        <v/>
      </c>
      <c r="O384">
        <f>IF($A384="","",IF(SUMIFS(Внески!$D:$D,Внески!$B:$B,$A384,Внески!$E:$E,"&gt;="&amp;DATE($B$1,12,1),Внески!$E:$E,"&lt;"&amp;DATE($B$1,13,1))=0,"",SUMIFS(Внески!$D:$D,Внески!$B:$B,$A384,Внески!$E:$E,"&gt;="&amp;DATE($B$1,12,1),Внески!$E:$E,"&lt;"&amp;DATE($B$1,13,1))))</f>
        <v/>
      </c>
      <c r="P384">
        <f>IF(A384="","",SUM(D384:O384))</f>
        <v/>
      </c>
    </row>
    <row r="385">
      <c r="A385">
        <f>IF(Члени!A383="","",Члени!A383)</f>
        <v/>
      </c>
      <c r="B385">
        <f>IF(A385="","",Члени!B383&amp;" "&amp;Члени!C383)</f>
        <v/>
      </c>
      <c r="C385">
        <f>IF(A385="","",Члени!H383)</f>
        <v/>
      </c>
      <c r="D385">
        <f>IF($A385="","",IF(SUMIFS(Внески!$D:$D,Внески!$B:$B,$A385,Внески!$E:$E,"&gt;="&amp;DATE($B$1,1,1),Внески!$E:$E,"&lt;"&amp;DATE($B$1,2,1))=0,"",SUMIFS(Внески!$D:$D,Внески!$B:$B,$A385,Внески!$E:$E,"&gt;="&amp;DATE($B$1,1,1),Внески!$E:$E,"&lt;"&amp;DATE($B$1,2,1))))</f>
        <v/>
      </c>
      <c r="E385">
        <f>IF($A385="","",IF(SUMIFS(Внески!$D:$D,Внески!$B:$B,$A385,Внески!$E:$E,"&gt;="&amp;DATE($B$1,2,1),Внески!$E:$E,"&lt;"&amp;DATE($B$1,3,1))=0,"",SUMIFS(Внески!$D:$D,Внески!$B:$B,$A385,Внески!$E:$E,"&gt;="&amp;DATE($B$1,2,1),Внески!$E:$E,"&lt;"&amp;DATE($B$1,3,1))))</f>
        <v/>
      </c>
      <c r="F385">
        <f>IF($A385="","",IF(SUMIFS(Внески!$D:$D,Внески!$B:$B,$A385,Внески!$E:$E,"&gt;="&amp;DATE($B$1,3,1),Внески!$E:$E,"&lt;"&amp;DATE($B$1,4,1))=0,"",SUMIFS(Внески!$D:$D,Внески!$B:$B,$A385,Внески!$E:$E,"&gt;="&amp;DATE($B$1,3,1),Внески!$E:$E,"&lt;"&amp;DATE($B$1,4,1))))</f>
        <v/>
      </c>
      <c r="G385">
        <f>IF($A385="","",IF(SUMIFS(Внески!$D:$D,Внески!$B:$B,$A385,Внески!$E:$E,"&gt;="&amp;DATE($B$1,4,1),Внески!$E:$E,"&lt;"&amp;DATE($B$1,5,1))=0,"",SUMIFS(Внески!$D:$D,Внески!$B:$B,$A385,Внески!$E:$E,"&gt;="&amp;DATE($B$1,4,1),Внески!$E:$E,"&lt;"&amp;DATE($B$1,5,1))))</f>
        <v/>
      </c>
      <c r="H385">
        <f>IF($A385="","",IF(SUMIFS(Внески!$D:$D,Внески!$B:$B,$A385,Внески!$E:$E,"&gt;="&amp;DATE($B$1,5,1),Внески!$E:$E,"&lt;"&amp;DATE($B$1,6,1))=0,"",SUMIFS(Внески!$D:$D,Внески!$B:$B,$A385,Внески!$E:$E,"&gt;="&amp;DATE($B$1,5,1),Внески!$E:$E,"&lt;"&amp;DATE($B$1,6,1))))</f>
        <v/>
      </c>
      <c r="I385">
        <f>IF($A385="","",IF(SUMIFS(Внески!$D:$D,Внески!$B:$B,$A385,Внески!$E:$E,"&gt;="&amp;DATE($B$1,6,1),Внески!$E:$E,"&lt;"&amp;DATE($B$1,7,1))=0,"",SUMIFS(Внески!$D:$D,Внески!$B:$B,$A385,Внески!$E:$E,"&gt;="&amp;DATE($B$1,6,1),Внески!$E:$E,"&lt;"&amp;DATE($B$1,7,1))))</f>
        <v/>
      </c>
      <c r="J385">
        <f>IF($A385="","",IF(SUMIFS(Внески!$D:$D,Внески!$B:$B,$A385,Внески!$E:$E,"&gt;="&amp;DATE($B$1,7,1),Внески!$E:$E,"&lt;"&amp;DATE($B$1,8,1))=0,"",SUMIFS(Внески!$D:$D,Внески!$B:$B,$A385,Внески!$E:$E,"&gt;="&amp;DATE($B$1,7,1),Внески!$E:$E,"&lt;"&amp;DATE($B$1,8,1))))</f>
        <v/>
      </c>
      <c r="K385">
        <f>IF($A385="","",IF(SUMIFS(Внески!$D:$D,Внески!$B:$B,$A385,Внески!$E:$E,"&gt;="&amp;DATE($B$1,8,1),Внески!$E:$E,"&lt;"&amp;DATE($B$1,9,1))=0,"",SUMIFS(Внески!$D:$D,Внески!$B:$B,$A385,Внески!$E:$E,"&gt;="&amp;DATE($B$1,8,1),Внески!$E:$E,"&lt;"&amp;DATE($B$1,9,1))))</f>
        <v/>
      </c>
      <c r="L385">
        <f>IF($A385="","",IF(SUMIFS(Внески!$D:$D,Внески!$B:$B,$A385,Внески!$E:$E,"&gt;="&amp;DATE($B$1,9,1),Внески!$E:$E,"&lt;"&amp;DATE($B$1,10,1))=0,"",SUMIFS(Внески!$D:$D,Внески!$B:$B,$A385,Внески!$E:$E,"&gt;="&amp;DATE($B$1,9,1),Внески!$E:$E,"&lt;"&amp;DATE($B$1,10,1))))</f>
        <v/>
      </c>
      <c r="M385">
        <f>IF($A385="","",IF(SUMIFS(Внески!$D:$D,Внески!$B:$B,$A385,Внески!$E:$E,"&gt;="&amp;DATE($B$1,10,1),Внески!$E:$E,"&lt;"&amp;DATE($B$1,11,1))=0,"",SUMIFS(Внески!$D:$D,Внески!$B:$B,$A385,Внески!$E:$E,"&gt;="&amp;DATE($B$1,10,1),Внески!$E:$E,"&lt;"&amp;DATE($B$1,11,1))))</f>
        <v/>
      </c>
      <c r="N385">
        <f>IF($A385="","",IF(SUMIFS(Внески!$D:$D,Внески!$B:$B,$A385,Внески!$E:$E,"&gt;="&amp;DATE($B$1,11,1),Внески!$E:$E,"&lt;"&amp;DATE($B$1,12,1))=0,"",SUMIFS(Внески!$D:$D,Внески!$B:$B,$A385,Внески!$E:$E,"&gt;="&amp;DATE($B$1,11,1),Внески!$E:$E,"&lt;"&amp;DATE($B$1,12,1))))</f>
        <v/>
      </c>
      <c r="O385">
        <f>IF($A385="","",IF(SUMIFS(Внески!$D:$D,Внески!$B:$B,$A385,Внески!$E:$E,"&gt;="&amp;DATE($B$1,12,1),Внески!$E:$E,"&lt;"&amp;DATE($B$1,13,1))=0,"",SUMIFS(Внески!$D:$D,Внески!$B:$B,$A385,Внески!$E:$E,"&gt;="&amp;DATE($B$1,12,1),Внески!$E:$E,"&lt;"&amp;DATE($B$1,13,1))))</f>
        <v/>
      </c>
      <c r="P385">
        <f>IF(A385="","",SUM(D385:O385))</f>
        <v/>
      </c>
    </row>
    <row r="386">
      <c r="A386">
        <f>IF(Члени!A384="","",Члени!A384)</f>
        <v/>
      </c>
      <c r="B386">
        <f>IF(A386="","",Члени!B384&amp;" "&amp;Члени!C384)</f>
        <v/>
      </c>
      <c r="C386">
        <f>IF(A386="","",Члени!H384)</f>
        <v/>
      </c>
      <c r="D386">
        <f>IF($A386="","",IF(SUMIFS(Внески!$D:$D,Внески!$B:$B,$A386,Внески!$E:$E,"&gt;="&amp;DATE($B$1,1,1),Внески!$E:$E,"&lt;"&amp;DATE($B$1,2,1))=0,"",SUMIFS(Внески!$D:$D,Внески!$B:$B,$A386,Внески!$E:$E,"&gt;="&amp;DATE($B$1,1,1),Внески!$E:$E,"&lt;"&amp;DATE($B$1,2,1))))</f>
        <v/>
      </c>
      <c r="E386">
        <f>IF($A386="","",IF(SUMIFS(Внески!$D:$D,Внески!$B:$B,$A386,Внески!$E:$E,"&gt;="&amp;DATE($B$1,2,1),Внески!$E:$E,"&lt;"&amp;DATE($B$1,3,1))=0,"",SUMIFS(Внески!$D:$D,Внески!$B:$B,$A386,Внески!$E:$E,"&gt;="&amp;DATE($B$1,2,1),Внески!$E:$E,"&lt;"&amp;DATE($B$1,3,1))))</f>
        <v/>
      </c>
      <c r="F386">
        <f>IF($A386="","",IF(SUMIFS(Внески!$D:$D,Внески!$B:$B,$A386,Внески!$E:$E,"&gt;="&amp;DATE($B$1,3,1),Внески!$E:$E,"&lt;"&amp;DATE($B$1,4,1))=0,"",SUMIFS(Внески!$D:$D,Внески!$B:$B,$A386,Внески!$E:$E,"&gt;="&amp;DATE($B$1,3,1),Внески!$E:$E,"&lt;"&amp;DATE($B$1,4,1))))</f>
        <v/>
      </c>
      <c r="G386">
        <f>IF($A386="","",IF(SUMIFS(Внески!$D:$D,Внески!$B:$B,$A386,Внески!$E:$E,"&gt;="&amp;DATE($B$1,4,1),Внески!$E:$E,"&lt;"&amp;DATE($B$1,5,1))=0,"",SUMIFS(Внески!$D:$D,Внески!$B:$B,$A386,Внески!$E:$E,"&gt;="&amp;DATE($B$1,4,1),Внески!$E:$E,"&lt;"&amp;DATE($B$1,5,1))))</f>
        <v/>
      </c>
      <c r="H386">
        <f>IF($A386="","",IF(SUMIFS(Внески!$D:$D,Внески!$B:$B,$A386,Внески!$E:$E,"&gt;="&amp;DATE($B$1,5,1),Внески!$E:$E,"&lt;"&amp;DATE($B$1,6,1))=0,"",SUMIFS(Внески!$D:$D,Внески!$B:$B,$A386,Внески!$E:$E,"&gt;="&amp;DATE($B$1,5,1),Внески!$E:$E,"&lt;"&amp;DATE($B$1,6,1))))</f>
        <v/>
      </c>
      <c r="I386">
        <f>IF($A386="","",IF(SUMIFS(Внески!$D:$D,Внески!$B:$B,$A386,Внески!$E:$E,"&gt;="&amp;DATE($B$1,6,1),Внески!$E:$E,"&lt;"&amp;DATE($B$1,7,1))=0,"",SUMIFS(Внески!$D:$D,Внески!$B:$B,$A386,Внески!$E:$E,"&gt;="&amp;DATE($B$1,6,1),Внески!$E:$E,"&lt;"&amp;DATE($B$1,7,1))))</f>
        <v/>
      </c>
      <c r="J386">
        <f>IF($A386="","",IF(SUMIFS(Внески!$D:$D,Внески!$B:$B,$A386,Внески!$E:$E,"&gt;="&amp;DATE($B$1,7,1),Внески!$E:$E,"&lt;"&amp;DATE($B$1,8,1))=0,"",SUMIFS(Внески!$D:$D,Внески!$B:$B,$A386,Внески!$E:$E,"&gt;="&amp;DATE($B$1,7,1),Внески!$E:$E,"&lt;"&amp;DATE($B$1,8,1))))</f>
        <v/>
      </c>
      <c r="K386">
        <f>IF($A386="","",IF(SUMIFS(Внески!$D:$D,Внески!$B:$B,$A386,Внески!$E:$E,"&gt;="&amp;DATE($B$1,8,1),Внески!$E:$E,"&lt;"&amp;DATE($B$1,9,1))=0,"",SUMIFS(Внески!$D:$D,Внески!$B:$B,$A386,Внески!$E:$E,"&gt;="&amp;DATE($B$1,8,1),Внески!$E:$E,"&lt;"&amp;DATE($B$1,9,1))))</f>
        <v/>
      </c>
      <c r="L386">
        <f>IF($A386="","",IF(SUMIFS(Внески!$D:$D,Внески!$B:$B,$A386,Внески!$E:$E,"&gt;="&amp;DATE($B$1,9,1),Внески!$E:$E,"&lt;"&amp;DATE($B$1,10,1))=0,"",SUMIFS(Внески!$D:$D,Внески!$B:$B,$A386,Внески!$E:$E,"&gt;="&amp;DATE($B$1,9,1),Внески!$E:$E,"&lt;"&amp;DATE($B$1,10,1))))</f>
        <v/>
      </c>
      <c r="M386">
        <f>IF($A386="","",IF(SUMIFS(Внески!$D:$D,Внески!$B:$B,$A386,Внески!$E:$E,"&gt;="&amp;DATE($B$1,10,1),Внески!$E:$E,"&lt;"&amp;DATE($B$1,11,1))=0,"",SUMIFS(Внески!$D:$D,Внески!$B:$B,$A386,Внески!$E:$E,"&gt;="&amp;DATE($B$1,10,1),Внески!$E:$E,"&lt;"&amp;DATE($B$1,11,1))))</f>
        <v/>
      </c>
      <c r="N386">
        <f>IF($A386="","",IF(SUMIFS(Внески!$D:$D,Внески!$B:$B,$A386,Внески!$E:$E,"&gt;="&amp;DATE($B$1,11,1),Внески!$E:$E,"&lt;"&amp;DATE($B$1,12,1))=0,"",SUMIFS(Внески!$D:$D,Внески!$B:$B,$A386,Внески!$E:$E,"&gt;="&amp;DATE($B$1,11,1),Внески!$E:$E,"&lt;"&amp;DATE($B$1,12,1))))</f>
        <v/>
      </c>
      <c r="O386">
        <f>IF($A386="","",IF(SUMIFS(Внески!$D:$D,Внески!$B:$B,$A386,Внески!$E:$E,"&gt;="&amp;DATE($B$1,12,1),Внески!$E:$E,"&lt;"&amp;DATE($B$1,13,1))=0,"",SUMIFS(Внески!$D:$D,Внески!$B:$B,$A386,Внески!$E:$E,"&gt;="&amp;DATE($B$1,12,1),Внески!$E:$E,"&lt;"&amp;DATE($B$1,13,1))))</f>
        <v/>
      </c>
      <c r="P386">
        <f>IF(A386="","",SUM(D386:O386))</f>
        <v/>
      </c>
    </row>
    <row r="387">
      <c r="A387">
        <f>IF(Члени!A385="","",Члени!A385)</f>
        <v/>
      </c>
      <c r="B387">
        <f>IF(A387="","",Члени!B385&amp;" "&amp;Члени!C385)</f>
        <v/>
      </c>
      <c r="C387">
        <f>IF(A387="","",Члени!H385)</f>
        <v/>
      </c>
      <c r="D387">
        <f>IF($A387="","",IF(SUMIFS(Внески!$D:$D,Внески!$B:$B,$A387,Внески!$E:$E,"&gt;="&amp;DATE($B$1,1,1),Внески!$E:$E,"&lt;"&amp;DATE($B$1,2,1))=0,"",SUMIFS(Внески!$D:$D,Внески!$B:$B,$A387,Внески!$E:$E,"&gt;="&amp;DATE($B$1,1,1),Внески!$E:$E,"&lt;"&amp;DATE($B$1,2,1))))</f>
        <v/>
      </c>
      <c r="E387">
        <f>IF($A387="","",IF(SUMIFS(Внески!$D:$D,Внески!$B:$B,$A387,Внески!$E:$E,"&gt;="&amp;DATE($B$1,2,1),Внески!$E:$E,"&lt;"&amp;DATE($B$1,3,1))=0,"",SUMIFS(Внески!$D:$D,Внески!$B:$B,$A387,Внески!$E:$E,"&gt;="&amp;DATE($B$1,2,1),Внески!$E:$E,"&lt;"&amp;DATE($B$1,3,1))))</f>
        <v/>
      </c>
      <c r="F387">
        <f>IF($A387="","",IF(SUMIFS(Внески!$D:$D,Внески!$B:$B,$A387,Внески!$E:$E,"&gt;="&amp;DATE($B$1,3,1),Внески!$E:$E,"&lt;"&amp;DATE($B$1,4,1))=0,"",SUMIFS(Внески!$D:$D,Внески!$B:$B,$A387,Внески!$E:$E,"&gt;="&amp;DATE($B$1,3,1),Внески!$E:$E,"&lt;"&amp;DATE($B$1,4,1))))</f>
        <v/>
      </c>
      <c r="G387">
        <f>IF($A387="","",IF(SUMIFS(Внески!$D:$D,Внески!$B:$B,$A387,Внески!$E:$E,"&gt;="&amp;DATE($B$1,4,1),Внески!$E:$E,"&lt;"&amp;DATE($B$1,5,1))=0,"",SUMIFS(Внески!$D:$D,Внески!$B:$B,$A387,Внески!$E:$E,"&gt;="&amp;DATE($B$1,4,1),Внески!$E:$E,"&lt;"&amp;DATE($B$1,5,1))))</f>
        <v/>
      </c>
      <c r="H387">
        <f>IF($A387="","",IF(SUMIFS(Внески!$D:$D,Внески!$B:$B,$A387,Внески!$E:$E,"&gt;="&amp;DATE($B$1,5,1),Внески!$E:$E,"&lt;"&amp;DATE($B$1,6,1))=0,"",SUMIFS(Внески!$D:$D,Внески!$B:$B,$A387,Внески!$E:$E,"&gt;="&amp;DATE($B$1,5,1),Внески!$E:$E,"&lt;"&amp;DATE($B$1,6,1))))</f>
        <v/>
      </c>
      <c r="I387">
        <f>IF($A387="","",IF(SUMIFS(Внески!$D:$D,Внески!$B:$B,$A387,Внески!$E:$E,"&gt;="&amp;DATE($B$1,6,1),Внески!$E:$E,"&lt;"&amp;DATE($B$1,7,1))=0,"",SUMIFS(Внески!$D:$D,Внески!$B:$B,$A387,Внески!$E:$E,"&gt;="&amp;DATE($B$1,6,1),Внески!$E:$E,"&lt;"&amp;DATE($B$1,7,1))))</f>
        <v/>
      </c>
      <c r="J387">
        <f>IF($A387="","",IF(SUMIFS(Внески!$D:$D,Внески!$B:$B,$A387,Внески!$E:$E,"&gt;="&amp;DATE($B$1,7,1),Внески!$E:$E,"&lt;"&amp;DATE($B$1,8,1))=0,"",SUMIFS(Внески!$D:$D,Внески!$B:$B,$A387,Внески!$E:$E,"&gt;="&amp;DATE($B$1,7,1),Внески!$E:$E,"&lt;"&amp;DATE($B$1,8,1))))</f>
        <v/>
      </c>
      <c r="K387">
        <f>IF($A387="","",IF(SUMIFS(Внески!$D:$D,Внески!$B:$B,$A387,Внески!$E:$E,"&gt;="&amp;DATE($B$1,8,1),Внески!$E:$E,"&lt;"&amp;DATE($B$1,9,1))=0,"",SUMIFS(Внески!$D:$D,Внески!$B:$B,$A387,Внески!$E:$E,"&gt;="&amp;DATE($B$1,8,1),Внески!$E:$E,"&lt;"&amp;DATE($B$1,9,1))))</f>
        <v/>
      </c>
      <c r="L387">
        <f>IF($A387="","",IF(SUMIFS(Внески!$D:$D,Внески!$B:$B,$A387,Внески!$E:$E,"&gt;="&amp;DATE($B$1,9,1),Внески!$E:$E,"&lt;"&amp;DATE($B$1,10,1))=0,"",SUMIFS(Внески!$D:$D,Внески!$B:$B,$A387,Внески!$E:$E,"&gt;="&amp;DATE($B$1,9,1),Внески!$E:$E,"&lt;"&amp;DATE($B$1,10,1))))</f>
        <v/>
      </c>
      <c r="M387">
        <f>IF($A387="","",IF(SUMIFS(Внески!$D:$D,Внески!$B:$B,$A387,Внески!$E:$E,"&gt;="&amp;DATE($B$1,10,1),Внески!$E:$E,"&lt;"&amp;DATE($B$1,11,1))=0,"",SUMIFS(Внески!$D:$D,Внески!$B:$B,$A387,Внески!$E:$E,"&gt;="&amp;DATE($B$1,10,1),Внески!$E:$E,"&lt;"&amp;DATE($B$1,11,1))))</f>
        <v/>
      </c>
      <c r="N387">
        <f>IF($A387="","",IF(SUMIFS(Внески!$D:$D,Внески!$B:$B,$A387,Внески!$E:$E,"&gt;="&amp;DATE($B$1,11,1),Внески!$E:$E,"&lt;"&amp;DATE($B$1,12,1))=0,"",SUMIFS(Внески!$D:$D,Внески!$B:$B,$A387,Внески!$E:$E,"&gt;="&amp;DATE($B$1,11,1),Внески!$E:$E,"&lt;"&amp;DATE($B$1,12,1))))</f>
        <v/>
      </c>
      <c r="O387">
        <f>IF($A387="","",IF(SUMIFS(Внески!$D:$D,Внески!$B:$B,$A387,Внески!$E:$E,"&gt;="&amp;DATE($B$1,12,1),Внески!$E:$E,"&lt;"&amp;DATE($B$1,13,1))=0,"",SUMIFS(Внески!$D:$D,Внески!$B:$B,$A387,Внески!$E:$E,"&gt;="&amp;DATE($B$1,12,1),Внески!$E:$E,"&lt;"&amp;DATE($B$1,13,1))))</f>
        <v/>
      </c>
      <c r="P387">
        <f>IF(A387="","",SUM(D387:O387))</f>
        <v/>
      </c>
    </row>
    <row r="388">
      <c r="A388">
        <f>IF(Члени!A386="","",Члени!A386)</f>
        <v/>
      </c>
      <c r="B388">
        <f>IF(A388="","",Члени!B386&amp;" "&amp;Члени!C386)</f>
        <v/>
      </c>
      <c r="C388">
        <f>IF(A388="","",Члени!H386)</f>
        <v/>
      </c>
      <c r="D388">
        <f>IF($A388="","",IF(SUMIFS(Внески!$D:$D,Внески!$B:$B,$A388,Внески!$E:$E,"&gt;="&amp;DATE($B$1,1,1),Внески!$E:$E,"&lt;"&amp;DATE($B$1,2,1))=0,"",SUMIFS(Внески!$D:$D,Внески!$B:$B,$A388,Внески!$E:$E,"&gt;="&amp;DATE($B$1,1,1),Внески!$E:$E,"&lt;"&amp;DATE($B$1,2,1))))</f>
        <v/>
      </c>
      <c r="E388">
        <f>IF($A388="","",IF(SUMIFS(Внески!$D:$D,Внески!$B:$B,$A388,Внески!$E:$E,"&gt;="&amp;DATE($B$1,2,1),Внески!$E:$E,"&lt;"&amp;DATE($B$1,3,1))=0,"",SUMIFS(Внески!$D:$D,Внески!$B:$B,$A388,Внески!$E:$E,"&gt;="&amp;DATE($B$1,2,1),Внески!$E:$E,"&lt;"&amp;DATE($B$1,3,1))))</f>
        <v/>
      </c>
      <c r="F388">
        <f>IF($A388="","",IF(SUMIFS(Внески!$D:$D,Внески!$B:$B,$A388,Внески!$E:$E,"&gt;="&amp;DATE($B$1,3,1),Внески!$E:$E,"&lt;"&amp;DATE($B$1,4,1))=0,"",SUMIFS(Внески!$D:$D,Внески!$B:$B,$A388,Внески!$E:$E,"&gt;="&amp;DATE($B$1,3,1),Внески!$E:$E,"&lt;"&amp;DATE($B$1,4,1))))</f>
        <v/>
      </c>
      <c r="G388">
        <f>IF($A388="","",IF(SUMIFS(Внески!$D:$D,Внески!$B:$B,$A388,Внески!$E:$E,"&gt;="&amp;DATE($B$1,4,1),Внески!$E:$E,"&lt;"&amp;DATE($B$1,5,1))=0,"",SUMIFS(Внески!$D:$D,Внески!$B:$B,$A388,Внески!$E:$E,"&gt;="&amp;DATE($B$1,4,1),Внески!$E:$E,"&lt;"&amp;DATE($B$1,5,1))))</f>
        <v/>
      </c>
      <c r="H388">
        <f>IF($A388="","",IF(SUMIFS(Внески!$D:$D,Внески!$B:$B,$A388,Внески!$E:$E,"&gt;="&amp;DATE($B$1,5,1),Внески!$E:$E,"&lt;"&amp;DATE($B$1,6,1))=0,"",SUMIFS(Внески!$D:$D,Внески!$B:$B,$A388,Внески!$E:$E,"&gt;="&amp;DATE($B$1,5,1),Внески!$E:$E,"&lt;"&amp;DATE($B$1,6,1))))</f>
        <v/>
      </c>
      <c r="I388">
        <f>IF($A388="","",IF(SUMIFS(Внески!$D:$D,Внески!$B:$B,$A388,Внески!$E:$E,"&gt;="&amp;DATE($B$1,6,1),Внески!$E:$E,"&lt;"&amp;DATE($B$1,7,1))=0,"",SUMIFS(Внески!$D:$D,Внески!$B:$B,$A388,Внески!$E:$E,"&gt;="&amp;DATE($B$1,6,1),Внески!$E:$E,"&lt;"&amp;DATE($B$1,7,1))))</f>
        <v/>
      </c>
      <c r="J388">
        <f>IF($A388="","",IF(SUMIFS(Внески!$D:$D,Внески!$B:$B,$A388,Внески!$E:$E,"&gt;="&amp;DATE($B$1,7,1),Внески!$E:$E,"&lt;"&amp;DATE($B$1,8,1))=0,"",SUMIFS(Внески!$D:$D,Внески!$B:$B,$A388,Внески!$E:$E,"&gt;="&amp;DATE($B$1,7,1),Внески!$E:$E,"&lt;"&amp;DATE($B$1,8,1))))</f>
        <v/>
      </c>
      <c r="K388">
        <f>IF($A388="","",IF(SUMIFS(Внески!$D:$D,Внески!$B:$B,$A388,Внески!$E:$E,"&gt;="&amp;DATE($B$1,8,1),Внески!$E:$E,"&lt;"&amp;DATE($B$1,9,1))=0,"",SUMIFS(Внески!$D:$D,Внески!$B:$B,$A388,Внески!$E:$E,"&gt;="&amp;DATE($B$1,8,1),Внески!$E:$E,"&lt;"&amp;DATE($B$1,9,1))))</f>
        <v/>
      </c>
      <c r="L388">
        <f>IF($A388="","",IF(SUMIFS(Внески!$D:$D,Внески!$B:$B,$A388,Внески!$E:$E,"&gt;="&amp;DATE($B$1,9,1),Внески!$E:$E,"&lt;"&amp;DATE($B$1,10,1))=0,"",SUMIFS(Внески!$D:$D,Внески!$B:$B,$A388,Внески!$E:$E,"&gt;="&amp;DATE($B$1,9,1),Внески!$E:$E,"&lt;"&amp;DATE($B$1,10,1))))</f>
        <v/>
      </c>
      <c r="M388">
        <f>IF($A388="","",IF(SUMIFS(Внески!$D:$D,Внески!$B:$B,$A388,Внески!$E:$E,"&gt;="&amp;DATE($B$1,10,1),Внески!$E:$E,"&lt;"&amp;DATE($B$1,11,1))=0,"",SUMIFS(Внески!$D:$D,Внески!$B:$B,$A388,Внески!$E:$E,"&gt;="&amp;DATE($B$1,10,1),Внески!$E:$E,"&lt;"&amp;DATE($B$1,11,1))))</f>
        <v/>
      </c>
      <c r="N388">
        <f>IF($A388="","",IF(SUMIFS(Внески!$D:$D,Внески!$B:$B,$A388,Внески!$E:$E,"&gt;="&amp;DATE($B$1,11,1),Внески!$E:$E,"&lt;"&amp;DATE($B$1,12,1))=0,"",SUMIFS(Внески!$D:$D,Внески!$B:$B,$A388,Внески!$E:$E,"&gt;="&amp;DATE($B$1,11,1),Внески!$E:$E,"&lt;"&amp;DATE($B$1,12,1))))</f>
        <v/>
      </c>
      <c r="O388">
        <f>IF($A388="","",IF(SUMIFS(Внески!$D:$D,Внески!$B:$B,$A388,Внески!$E:$E,"&gt;="&amp;DATE($B$1,12,1),Внески!$E:$E,"&lt;"&amp;DATE($B$1,13,1))=0,"",SUMIFS(Внески!$D:$D,Внески!$B:$B,$A388,Внески!$E:$E,"&gt;="&amp;DATE($B$1,12,1),Внески!$E:$E,"&lt;"&amp;DATE($B$1,13,1))))</f>
        <v/>
      </c>
      <c r="P388">
        <f>IF(A388="","",SUM(D388:O388))</f>
        <v/>
      </c>
    </row>
    <row r="389">
      <c r="A389">
        <f>IF(Члени!A387="","",Члени!A387)</f>
        <v/>
      </c>
      <c r="B389">
        <f>IF(A389="","",Члени!B387&amp;" "&amp;Члени!C387)</f>
        <v/>
      </c>
      <c r="C389">
        <f>IF(A389="","",Члени!H387)</f>
        <v/>
      </c>
      <c r="D389">
        <f>IF($A389="","",IF(SUMIFS(Внески!$D:$D,Внески!$B:$B,$A389,Внески!$E:$E,"&gt;="&amp;DATE($B$1,1,1),Внески!$E:$E,"&lt;"&amp;DATE($B$1,2,1))=0,"",SUMIFS(Внески!$D:$D,Внески!$B:$B,$A389,Внески!$E:$E,"&gt;="&amp;DATE($B$1,1,1),Внески!$E:$E,"&lt;"&amp;DATE($B$1,2,1))))</f>
        <v/>
      </c>
      <c r="E389">
        <f>IF($A389="","",IF(SUMIFS(Внески!$D:$D,Внески!$B:$B,$A389,Внески!$E:$E,"&gt;="&amp;DATE($B$1,2,1),Внески!$E:$E,"&lt;"&amp;DATE($B$1,3,1))=0,"",SUMIFS(Внески!$D:$D,Внески!$B:$B,$A389,Внески!$E:$E,"&gt;="&amp;DATE($B$1,2,1),Внески!$E:$E,"&lt;"&amp;DATE($B$1,3,1))))</f>
        <v/>
      </c>
      <c r="F389">
        <f>IF($A389="","",IF(SUMIFS(Внески!$D:$D,Внески!$B:$B,$A389,Внески!$E:$E,"&gt;="&amp;DATE($B$1,3,1),Внески!$E:$E,"&lt;"&amp;DATE($B$1,4,1))=0,"",SUMIFS(Внески!$D:$D,Внески!$B:$B,$A389,Внески!$E:$E,"&gt;="&amp;DATE($B$1,3,1),Внески!$E:$E,"&lt;"&amp;DATE($B$1,4,1))))</f>
        <v/>
      </c>
      <c r="G389">
        <f>IF($A389="","",IF(SUMIFS(Внески!$D:$D,Внески!$B:$B,$A389,Внески!$E:$E,"&gt;="&amp;DATE($B$1,4,1),Внески!$E:$E,"&lt;"&amp;DATE($B$1,5,1))=0,"",SUMIFS(Внески!$D:$D,Внески!$B:$B,$A389,Внески!$E:$E,"&gt;="&amp;DATE($B$1,4,1),Внески!$E:$E,"&lt;"&amp;DATE($B$1,5,1))))</f>
        <v/>
      </c>
      <c r="H389">
        <f>IF($A389="","",IF(SUMIFS(Внески!$D:$D,Внески!$B:$B,$A389,Внески!$E:$E,"&gt;="&amp;DATE($B$1,5,1),Внески!$E:$E,"&lt;"&amp;DATE($B$1,6,1))=0,"",SUMIFS(Внески!$D:$D,Внески!$B:$B,$A389,Внески!$E:$E,"&gt;="&amp;DATE($B$1,5,1),Внески!$E:$E,"&lt;"&amp;DATE($B$1,6,1))))</f>
        <v/>
      </c>
      <c r="I389">
        <f>IF($A389="","",IF(SUMIFS(Внески!$D:$D,Внески!$B:$B,$A389,Внески!$E:$E,"&gt;="&amp;DATE($B$1,6,1),Внески!$E:$E,"&lt;"&amp;DATE($B$1,7,1))=0,"",SUMIFS(Внески!$D:$D,Внески!$B:$B,$A389,Внески!$E:$E,"&gt;="&amp;DATE($B$1,6,1),Внески!$E:$E,"&lt;"&amp;DATE($B$1,7,1))))</f>
        <v/>
      </c>
      <c r="J389">
        <f>IF($A389="","",IF(SUMIFS(Внески!$D:$D,Внески!$B:$B,$A389,Внески!$E:$E,"&gt;="&amp;DATE($B$1,7,1),Внески!$E:$E,"&lt;"&amp;DATE($B$1,8,1))=0,"",SUMIFS(Внески!$D:$D,Внески!$B:$B,$A389,Внески!$E:$E,"&gt;="&amp;DATE($B$1,7,1),Внески!$E:$E,"&lt;"&amp;DATE($B$1,8,1))))</f>
        <v/>
      </c>
      <c r="K389">
        <f>IF($A389="","",IF(SUMIFS(Внески!$D:$D,Внески!$B:$B,$A389,Внески!$E:$E,"&gt;="&amp;DATE($B$1,8,1),Внески!$E:$E,"&lt;"&amp;DATE($B$1,9,1))=0,"",SUMIFS(Внески!$D:$D,Внески!$B:$B,$A389,Внески!$E:$E,"&gt;="&amp;DATE($B$1,8,1),Внески!$E:$E,"&lt;"&amp;DATE($B$1,9,1))))</f>
        <v/>
      </c>
      <c r="L389">
        <f>IF($A389="","",IF(SUMIFS(Внески!$D:$D,Внески!$B:$B,$A389,Внески!$E:$E,"&gt;="&amp;DATE($B$1,9,1),Внески!$E:$E,"&lt;"&amp;DATE($B$1,10,1))=0,"",SUMIFS(Внески!$D:$D,Внески!$B:$B,$A389,Внески!$E:$E,"&gt;="&amp;DATE($B$1,9,1),Внески!$E:$E,"&lt;"&amp;DATE($B$1,10,1))))</f>
        <v/>
      </c>
      <c r="M389">
        <f>IF($A389="","",IF(SUMIFS(Внески!$D:$D,Внески!$B:$B,$A389,Внески!$E:$E,"&gt;="&amp;DATE($B$1,10,1),Внески!$E:$E,"&lt;"&amp;DATE($B$1,11,1))=0,"",SUMIFS(Внески!$D:$D,Внески!$B:$B,$A389,Внески!$E:$E,"&gt;="&amp;DATE($B$1,10,1),Внески!$E:$E,"&lt;"&amp;DATE($B$1,11,1))))</f>
        <v/>
      </c>
      <c r="N389">
        <f>IF($A389="","",IF(SUMIFS(Внески!$D:$D,Внески!$B:$B,$A389,Внески!$E:$E,"&gt;="&amp;DATE($B$1,11,1),Внески!$E:$E,"&lt;"&amp;DATE($B$1,12,1))=0,"",SUMIFS(Внески!$D:$D,Внески!$B:$B,$A389,Внески!$E:$E,"&gt;="&amp;DATE($B$1,11,1),Внески!$E:$E,"&lt;"&amp;DATE($B$1,12,1))))</f>
        <v/>
      </c>
      <c r="O389">
        <f>IF($A389="","",IF(SUMIFS(Внески!$D:$D,Внески!$B:$B,$A389,Внески!$E:$E,"&gt;="&amp;DATE($B$1,12,1),Внески!$E:$E,"&lt;"&amp;DATE($B$1,13,1))=0,"",SUMIFS(Внески!$D:$D,Внески!$B:$B,$A389,Внески!$E:$E,"&gt;="&amp;DATE($B$1,12,1),Внески!$E:$E,"&lt;"&amp;DATE($B$1,13,1))))</f>
        <v/>
      </c>
      <c r="P389">
        <f>IF(A389="","",SUM(D389:O389))</f>
        <v/>
      </c>
    </row>
    <row r="390">
      <c r="A390">
        <f>IF(Члени!A388="","",Члени!A388)</f>
        <v/>
      </c>
      <c r="B390">
        <f>IF(A390="","",Члени!B388&amp;" "&amp;Члени!C388)</f>
        <v/>
      </c>
      <c r="C390">
        <f>IF(A390="","",Члени!H388)</f>
        <v/>
      </c>
      <c r="D390">
        <f>IF($A390="","",IF(SUMIFS(Внески!$D:$D,Внески!$B:$B,$A390,Внески!$E:$E,"&gt;="&amp;DATE($B$1,1,1),Внески!$E:$E,"&lt;"&amp;DATE($B$1,2,1))=0,"",SUMIFS(Внески!$D:$D,Внески!$B:$B,$A390,Внески!$E:$E,"&gt;="&amp;DATE($B$1,1,1),Внески!$E:$E,"&lt;"&amp;DATE($B$1,2,1))))</f>
        <v/>
      </c>
      <c r="E390">
        <f>IF($A390="","",IF(SUMIFS(Внески!$D:$D,Внески!$B:$B,$A390,Внески!$E:$E,"&gt;="&amp;DATE($B$1,2,1),Внески!$E:$E,"&lt;"&amp;DATE($B$1,3,1))=0,"",SUMIFS(Внески!$D:$D,Внески!$B:$B,$A390,Внески!$E:$E,"&gt;="&amp;DATE($B$1,2,1),Внески!$E:$E,"&lt;"&amp;DATE($B$1,3,1))))</f>
        <v/>
      </c>
      <c r="F390">
        <f>IF($A390="","",IF(SUMIFS(Внески!$D:$D,Внески!$B:$B,$A390,Внески!$E:$E,"&gt;="&amp;DATE($B$1,3,1),Внески!$E:$E,"&lt;"&amp;DATE($B$1,4,1))=0,"",SUMIFS(Внески!$D:$D,Внески!$B:$B,$A390,Внески!$E:$E,"&gt;="&amp;DATE($B$1,3,1),Внески!$E:$E,"&lt;"&amp;DATE($B$1,4,1))))</f>
        <v/>
      </c>
      <c r="G390">
        <f>IF($A390="","",IF(SUMIFS(Внески!$D:$D,Внески!$B:$B,$A390,Внески!$E:$E,"&gt;="&amp;DATE($B$1,4,1),Внески!$E:$E,"&lt;"&amp;DATE($B$1,5,1))=0,"",SUMIFS(Внески!$D:$D,Внески!$B:$B,$A390,Внески!$E:$E,"&gt;="&amp;DATE($B$1,4,1),Внески!$E:$E,"&lt;"&amp;DATE($B$1,5,1))))</f>
        <v/>
      </c>
      <c r="H390">
        <f>IF($A390="","",IF(SUMIFS(Внески!$D:$D,Внески!$B:$B,$A390,Внески!$E:$E,"&gt;="&amp;DATE($B$1,5,1),Внески!$E:$E,"&lt;"&amp;DATE($B$1,6,1))=0,"",SUMIFS(Внески!$D:$D,Внески!$B:$B,$A390,Внески!$E:$E,"&gt;="&amp;DATE($B$1,5,1),Внески!$E:$E,"&lt;"&amp;DATE($B$1,6,1))))</f>
        <v/>
      </c>
      <c r="I390">
        <f>IF($A390="","",IF(SUMIFS(Внески!$D:$D,Внески!$B:$B,$A390,Внески!$E:$E,"&gt;="&amp;DATE($B$1,6,1),Внески!$E:$E,"&lt;"&amp;DATE($B$1,7,1))=0,"",SUMIFS(Внески!$D:$D,Внески!$B:$B,$A390,Внески!$E:$E,"&gt;="&amp;DATE($B$1,6,1),Внески!$E:$E,"&lt;"&amp;DATE($B$1,7,1))))</f>
        <v/>
      </c>
      <c r="J390">
        <f>IF($A390="","",IF(SUMIFS(Внески!$D:$D,Внески!$B:$B,$A390,Внески!$E:$E,"&gt;="&amp;DATE($B$1,7,1),Внески!$E:$E,"&lt;"&amp;DATE($B$1,8,1))=0,"",SUMIFS(Внески!$D:$D,Внески!$B:$B,$A390,Внески!$E:$E,"&gt;="&amp;DATE($B$1,7,1),Внески!$E:$E,"&lt;"&amp;DATE($B$1,8,1))))</f>
        <v/>
      </c>
      <c r="K390">
        <f>IF($A390="","",IF(SUMIFS(Внески!$D:$D,Внески!$B:$B,$A390,Внески!$E:$E,"&gt;="&amp;DATE($B$1,8,1),Внески!$E:$E,"&lt;"&amp;DATE($B$1,9,1))=0,"",SUMIFS(Внески!$D:$D,Внески!$B:$B,$A390,Внески!$E:$E,"&gt;="&amp;DATE($B$1,8,1),Внески!$E:$E,"&lt;"&amp;DATE($B$1,9,1))))</f>
        <v/>
      </c>
      <c r="L390">
        <f>IF($A390="","",IF(SUMIFS(Внески!$D:$D,Внески!$B:$B,$A390,Внески!$E:$E,"&gt;="&amp;DATE($B$1,9,1),Внески!$E:$E,"&lt;"&amp;DATE($B$1,10,1))=0,"",SUMIFS(Внески!$D:$D,Внески!$B:$B,$A390,Внески!$E:$E,"&gt;="&amp;DATE($B$1,9,1),Внески!$E:$E,"&lt;"&amp;DATE($B$1,10,1))))</f>
        <v/>
      </c>
      <c r="M390">
        <f>IF($A390="","",IF(SUMIFS(Внески!$D:$D,Внески!$B:$B,$A390,Внески!$E:$E,"&gt;="&amp;DATE($B$1,10,1),Внески!$E:$E,"&lt;"&amp;DATE($B$1,11,1))=0,"",SUMIFS(Внески!$D:$D,Внески!$B:$B,$A390,Внески!$E:$E,"&gt;="&amp;DATE($B$1,10,1),Внески!$E:$E,"&lt;"&amp;DATE($B$1,11,1))))</f>
        <v/>
      </c>
      <c r="N390">
        <f>IF($A390="","",IF(SUMIFS(Внески!$D:$D,Внески!$B:$B,$A390,Внески!$E:$E,"&gt;="&amp;DATE($B$1,11,1),Внески!$E:$E,"&lt;"&amp;DATE($B$1,12,1))=0,"",SUMIFS(Внески!$D:$D,Внески!$B:$B,$A390,Внески!$E:$E,"&gt;="&amp;DATE($B$1,11,1),Внески!$E:$E,"&lt;"&amp;DATE($B$1,12,1))))</f>
        <v/>
      </c>
      <c r="O390">
        <f>IF($A390="","",IF(SUMIFS(Внески!$D:$D,Внески!$B:$B,$A390,Внески!$E:$E,"&gt;="&amp;DATE($B$1,12,1),Внески!$E:$E,"&lt;"&amp;DATE($B$1,13,1))=0,"",SUMIFS(Внески!$D:$D,Внески!$B:$B,$A390,Внески!$E:$E,"&gt;="&amp;DATE($B$1,12,1),Внески!$E:$E,"&lt;"&amp;DATE($B$1,13,1))))</f>
        <v/>
      </c>
      <c r="P390">
        <f>IF(A390="","",SUM(D390:O390))</f>
        <v/>
      </c>
    </row>
    <row r="391">
      <c r="A391">
        <f>IF(Члени!A389="","",Члени!A389)</f>
        <v/>
      </c>
      <c r="B391">
        <f>IF(A391="","",Члени!B389&amp;" "&amp;Члени!C389)</f>
        <v/>
      </c>
      <c r="C391">
        <f>IF(A391="","",Члени!H389)</f>
        <v/>
      </c>
      <c r="D391">
        <f>IF($A391="","",IF(SUMIFS(Внески!$D:$D,Внески!$B:$B,$A391,Внески!$E:$E,"&gt;="&amp;DATE($B$1,1,1),Внески!$E:$E,"&lt;"&amp;DATE($B$1,2,1))=0,"",SUMIFS(Внески!$D:$D,Внески!$B:$B,$A391,Внески!$E:$E,"&gt;="&amp;DATE($B$1,1,1),Внески!$E:$E,"&lt;"&amp;DATE($B$1,2,1))))</f>
        <v/>
      </c>
      <c r="E391">
        <f>IF($A391="","",IF(SUMIFS(Внески!$D:$D,Внески!$B:$B,$A391,Внески!$E:$E,"&gt;="&amp;DATE($B$1,2,1),Внески!$E:$E,"&lt;"&amp;DATE($B$1,3,1))=0,"",SUMIFS(Внески!$D:$D,Внески!$B:$B,$A391,Внески!$E:$E,"&gt;="&amp;DATE($B$1,2,1),Внески!$E:$E,"&lt;"&amp;DATE($B$1,3,1))))</f>
        <v/>
      </c>
      <c r="F391">
        <f>IF($A391="","",IF(SUMIFS(Внески!$D:$D,Внески!$B:$B,$A391,Внески!$E:$E,"&gt;="&amp;DATE($B$1,3,1),Внески!$E:$E,"&lt;"&amp;DATE($B$1,4,1))=0,"",SUMIFS(Внески!$D:$D,Внески!$B:$B,$A391,Внески!$E:$E,"&gt;="&amp;DATE($B$1,3,1),Внески!$E:$E,"&lt;"&amp;DATE($B$1,4,1))))</f>
        <v/>
      </c>
      <c r="G391">
        <f>IF($A391="","",IF(SUMIFS(Внески!$D:$D,Внески!$B:$B,$A391,Внески!$E:$E,"&gt;="&amp;DATE($B$1,4,1),Внески!$E:$E,"&lt;"&amp;DATE($B$1,5,1))=0,"",SUMIFS(Внески!$D:$D,Внески!$B:$B,$A391,Внески!$E:$E,"&gt;="&amp;DATE($B$1,4,1),Внески!$E:$E,"&lt;"&amp;DATE($B$1,5,1))))</f>
        <v/>
      </c>
      <c r="H391">
        <f>IF($A391="","",IF(SUMIFS(Внески!$D:$D,Внески!$B:$B,$A391,Внески!$E:$E,"&gt;="&amp;DATE($B$1,5,1),Внески!$E:$E,"&lt;"&amp;DATE($B$1,6,1))=0,"",SUMIFS(Внески!$D:$D,Внески!$B:$B,$A391,Внески!$E:$E,"&gt;="&amp;DATE($B$1,5,1),Внески!$E:$E,"&lt;"&amp;DATE($B$1,6,1))))</f>
        <v/>
      </c>
      <c r="I391">
        <f>IF($A391="","",IF(SUMIFS(Внески!$D:$D,Внески!$B:$B,$A391,Внески!$E:$E,"&gt;="&amp;DATE($B$1,6,1),Внески!$E:$E,"&lt;"&amp;DATE($B$1,7,1))=0,"",SUMIFS(Внески!$D:$D,Внески!$B:$B,$A391,Внески!$E:$E,"&gt;="&amp;DATE($B$1,6,1),Внески!$E:$E,"&lt;"&amp;DATE($B$1,7,1))))</f>
        <v/>
      </c>
      <c r="J391">
        <f>IF($A391="","",IF(SUMIFS(Внески!$D:$D,Внески!$B:$B,$A391,Внески!$E:$E,"&gt;="&amp;DATE($B$1,7,1),Внески!$E:$E,"&lt;"&amp;DATE($B$1,8,1))=0,"",SUMIFS(Внески!$D:$D,Внески!$B:$B,$A391,Внески!$E:$E,"&gt;="&amp;DATE($B$1,7,1),Внески!$E:$E,"&lt;"&amp;DATE($B$1,8,1))))</f>
        <v/>
      </c>
      <c r="K391">
        <f>IF($A391="","",IF(SUMIFS(Внески!$D:$D,Внески!$B:$B,$A391,Внески!$E:$E,"&gt;="&amp;DATE($B$1,8,1),Внески!$E:$E,"&lt;"&amp;DATE($B$1,9,1))=0,"",SUMIFS(Внески!$D:$D,Внески!$B:$B,$A391,Внески!$E:$E,"&gt;="&amp;DATE($B$1,8,1),Внески!$E:$E,"&lt;"&amp;DATE($B$1,9,1))))</f>
        <v/>
      </c>
      <c r="L391">
        <f>IF($A391="","",IF(SUMIFS(Внески!$D:$D,Внески!$B:$B,$A391,Внески!$E:$E,"&gt;="&amp;DATE($B$1,9,1),Внески!$E:$E,"&lt;"&amp;DATE($B$1,10,1))=0,"",SUMIFS(Внески!$D:$D,Внески!$B:$B,$A391,Внески!$E:$E,"&gt;="&amp;DATE($B$1,9,1),Внески!$E:$E,"&lt;"&amp;DATE($B$1,10,1))))</f>
        <v/>
      </c>
      <c r="M391">
        <f>IF($A391="","",IF(SUMIFS(Внески!$D:$D,Внески!$B:$B,$A391,Внески!$E:$E,"&gt;="&amp;DATE($B$1,10,1),Внески!$E:$E,"&lt;"&amp;DATE($B$1,11,1))=0,"",SUMIFS(Внески!$D:$D,Внески!$B:$B,$A391,Внески!$E:$E,"&gt;="&amp;DATE($B$1,10,1),Внески!$E:$E,"&lt;"&amp;DATE($B$1,11,1))))</f>
        <v/>
      </c>
      <c r="N391">
        <f>IF($A391="","",IF(SUMIFS(Внески!$D:$D,Внески!$B:$B,$A391,Внески!$E:$E,"&gt;="&amp;DATE($B$1,11,1),Внески!$E:$E,"&lt;"&amp;DATE($B$1,12,1))=0,"",SUMIFS(Внески!$D:$D,Внески!$B:$B,$A391,Внески!$E:$E,"&gt;="&amp;DATE($B$1,11,1),Внески!$E:$E,"&lt;"&amp;DATE($B$1,12,1))))</f>
        <v/>
      </c>
      <c r="O391">
        <f>IF($A391="","",IF(SUMIFS(Внески!$D:$D,Внески!$B:$B,$A391,Внески!$E:$E,"&gt;="&amp;DATE($B$1,12,1),Внески!$E:$E,"&lt;"&amp;DATE($B$1,13,1))=0,"",SUMIFS(Внески!$D:$D,Внески!$B:$B,$A391,Внески!$E:$E,"&gt;="&amp;DATE($B$1,12,1),Внески!$E:$E,"&lt;"&amp;DATE($B$1,13,1))))</f>
        <v/>
      </c>
      <c r="P391">
        <f>IF(A391="","",SUM(D391:O391))</f>
        <v/>
      </c>
    </row>
    <row r="392">
      <c r="A392">
        <f>IF(Члени!A390="","",Члени!A390)</f>
        <v/>
      </c>
      <c r="B392">
        <f>IF(A392="","",Члени!B390&amp;" "&amp;Члени!C390)</f>
        <v/>
      </c>
      <c r="C392">
        <f>IF(A392="","",Члени!H390)</f>
        <v/>
      </c>
      <c r="D392">
        <f>IF($A392="","",IF(SUMIFS(Внески!$D:$D,Внески!$B:$B,$A392,Внески!$E:$E,"&gt;="&amp;DATE($B$1,1,1),Внески!$E:$E,"&lt;"&amp;DATE($B$1,2,1))=0,"",SUMIFS(Внески!$D:$D,Внески!$B:$B,$A392,Внески!$E:$E,"&gt;="&amp;DATE($B$1,1,1),Внески!$E:$E,"&lt;"&amp;DATE($B$1,2,1))))</f>
        <v/>
      </c>
      <c r="E392">
        <f>IF($A392="","",IF(SUMIFS(Внески!$D:$D,Внески!$B:$B,$A392,Внески!$E:$E,"&gt;="&amp;DATE($B$1,2,1),Внески!$E:$E,"&lt;"&amp;DATE($B$1,3,1))=0,"",SUMIFS(Внески!$D:$D,Внески!$B:$B,$A392,Внески!$E:$E,"&gt;="&amp;DATE($B$1,2,1),Внески!$E:$E,"&lt;"&amp;DATE($B$1,3,1))))</f>
        <v/>
      </c>
      <c r="F392">
        <f>IF($A392="","",IF(SUMIFS(Внески!$D:$D,Внески!$B:$B,$A392,Внески!$E:$E,"&gt;="&amp;DATE($B$1,3,1),Внески!$E:$E,"&lt;"&amp;DATE($B$1,4,1))=0,"",SUMIFS(Внески!$D:$D,Внески!$B:$B,$A392,Внески!$E:$E,"&gt;="&amp;DATE($B$1,3,1),Внески!$E:$E,"&lt;"&amp;DATE($B$1,4,1))))</f>
        <v/>
      </c>
      <c r="G392">
        <f>IF($A392="","",IF(SUMIFS(Внески!$D:$D,Внески!$B:$B,$A392,Внески!$E:$E,"&gt;="&amp;DATE($B$1,4,1),Внески!$E:$E,"&lt;"&amp;DATE($B$1,5,1))=0,"",SUMIFS(Внески!$D:$D,Внески!$B:$B,$A392,Внески!$E:$E,"&gt;="&amp;DATE($B$1,4,1),Внески!$E:$E,"&lt;"&amp;DATE($B$1,5,1))))</f>
        <v/>
      </c>
      <c r="H392">
        <f>IF($A392="","",IF(SUMIFS(Внески!$D:$D,Внески!$B:$B,$A392,Внески!$E:$E,"&gt;="&amp;DATE($B$1,5,1),Внески!$E:$E,"&lt;"&amp;DATE($B$1,6,1))=0,"",SUMIFS(Внески!$D:$D,Внески!$B:$B,$A392,Внески!$E:$E,"&gt;="&amp;DATE($B$1,5,1),Внески!$E:$E,"&lt;"&amp;DATE($B$1,6,1))))</f>
        <v/>
      </c>
      <c r="I392">
        <f>IF($A392="","",IF(SUMIFS(Внески!$D:$D,Внески!$B:$B,$A392,Внески!$E:$E,"&gt;="&amp;DATE($B$1,6,1),Внески!$E:$E,"&lt;"&amp;DATE($B$1,7,1))=0,"",SUMIFS(Внески!$D:$D,Внески!$B:$B,$A392,Внески!$E:$E,"&gt;="&amp;DATE($B$1,6,1),Внески!$E:$E,"&lt;"&amp;DATE($B$1,7,1))))</f>
        <v/>
      </c>
      <c r="J392">
        <f>IF($A392="","",IF(SUMIFS(Внески!$D:$D,Внески!$B:$B,$A392,Внески!$E:$E,"&gt;="&amp;DATE($B$1,7,1),Внески!$E:$E,"&lt;"&amp;DATE($B$1,8,1))=0,"",SUMIFS(Внески!$D:$D,Внески!$B:$B,$A392,Внески!$E:$E,"&gt;="&amp;DATE($B$1,7,1),Внески!$E:$E,"&lt;"&amp;DATE($B$1,8,1))))</f>
        <v/>
      </c>
      <c r="K392">
        <f>IF($A392="","",IF(SUMIFS(Внески!$D:$D,Внески!$B:$B,$A392,Внески!$E:$E,"&gt;="&amp;DATE($B$1,8,1),Внески!$E:$E,"&lt;"&amp;DATE($B$1,9,1))=0,"",SUMIFS(Внески!$D:$D,Внески!$B:$B,$A392,Внески!$E:$E,"&gt;="&amp;DATE($B$1,8,1),Внески!$E:$E,"&lt;"&amp;DATE($B$1,9,1))))</f>
        <v/>
      </c>
      <c r="L392">
        <f>IF($A392="","",IF(SUMIFS(Внески!$D:$D,Внески!$B:$B,$A392,Внески!$E:$E,"&gt;="&amp;DATE($B$1,9,1),Внески!$E:$E,"&lt;"&amp;DATE($B$1,10,1))=0,"",SUMIFS(Внески!$D:$D,Внески!$B:$B,$A392,Внески!$E:$E,"&gt;="&amp;DATE($B$1,9,1),Внески!$E:$E,"&lt;"&amp;DATE($B$1,10,1))))</f>
        <v/>
      </c>
      <c r="M392">
        <f>IF($A392="","",IF(SUMIFS(Внески!$D:$D,Внески!$B:$B,$A392,Внески!$E:$E,"&gt;="&amp;DATE($B$1,10,1),Внески!$E:$E,"&lt;"&amp;DATE($B$1,11,1))=0,"",SUMIFS(Внески!$D:$D,Внески!$B:$B,$A392,Внески!$E:$E,"&gt;="&amp;DATE($B$1,10,1),Внески!$E:$E,"&lt;"&amp;DATE($B$1,11,1))))</f>
        <v/>
      </c>
      <c r="N392">
        <f>IF($A392="","",IF(SUMIFS(Внески!$D:$D,Внески!$B:$B,$A392,Внески!$E:$E,"&gt;="&amp;DATE($B$1,11,1),Внески!$E:$E,"&lt;"&amp;DATE($B$1,12,1))=0,"",SUMIFS(Внески!$D:$D,Внески!$B:$B,$A392,Внески!$E:$E,"&gt;="&amp;DATE($B$1,11,1),Внески!$E:$E,"&lt;"&amp;DATE($B$1,12,1))))</f>
        <v/>
      </c>
      <c r="O392">
        <f>IF($A392="","",IF(SUMIFS(Внески!$D:$D,Внески!$B:$B,$A392,Внески!$E:$E,"&gt;="&amp;DATE($B$1,12,1),Внески!$E:$E,"&lt;"&amp;DATE($B$1,13,1))=0,"",SUMIFS(Внески!$D:$D,Внески!$B:$B,$A392,Внески!$E:$E,"&gt;="&amp;DATE($B$1,12,1),Внески!$E:$E,"&lt;"&amp;DATE($B$1,13,1))))</f>
        <v/>
      </c>
      <c r="P392">
        <f>IF(A392="","",SUM(D392:O392))</f>
        <v/>
      </c>
    </row>
    <row r="393">
      <c r="A393">
        <f>IF(Члени!A391="","",Члени!A391)</f>
        <v/>
      </c>
      <c r="B393">
        <f>IF(A393="","",Члени!B391&amp;" "&amp;Члени!C391)</f>
        <v/>
      </c>
      <c r="C393">
        <f>IF(A393="","",Члени!H391)</f>
        <v/>
      </c>
      <c r="D393">
        <f>IF($A393="","",IF(SUMIFS(Внески!$D:$D,Внески!$B:$B,$A393,Внески!$E:$E,"&gt;="&amp;DATE($B$1,1,1),Внески!$E:$E,"&lt;"&amp;DATE($B$1,2,1))=0,"",SUMIFS(Внески!$D:$D,Внески!$B:$B,$A393,Внески!$E:$E,"&gt;="&amp;DATE($B$1,1,1),Внески!$E:$E,"&lt;"&amp;DATE($B$1,2,1))))</f>
        <v/>
      </c>
      <c r="E393">
        <f>IF($A393="","",IF(SUMIFS(Внески!$D:$D,Внески!$B:$B,$A393,Внески!$E:$E,"&gt;="&amp;DATE($B$1,2,1),Внески!$E:$E,"&lt;"&amp;DATE($B$1,3,1))=0,"",SUMIFS(Внески!$D:$D,Внески!$B:$B,$A393,Внески!$E:$E,"&gt;="&amp;DATE($B$1,2,1),Внески!$E:$E,"&lt;"&amp;DATE($B$1,3,1))))</f>
        <v/>
      </c>
      <c r="F393">
        <f>IF($A393="","",IF(SUMIFS(Внески!$D:$D,Внески!$B:$B,$A393,Внески!$E:$E,"&gt;="&amp;DATE($B$1,3,1),Внески!$E:$E,"&lt;"&amp;DATE($B$1,4,1))=0,"",SUMIFS(Внески!$D:$D,Внески!$B:$B,$A393,Внески!$E:$E,"&gt;="&amp;DATE($B$1,3,1),Внески!$E:$E,"&lt;"&amp;DATE($B$1,4,1))))</f>
        <v/>
      </c>
      <c r="G393">
        <f>IF($A393="","",IF(SUMIFS(Внески!$D:$D,Внески!$B:$B,$A393,Внески!$E:$E,"&gt;="&amp;DATE($B$1,4,1),Внески!$E:$E,"&lt;"&amp;DATE($B$1,5,1))=0,"",SUMIFS(Внески!$D:$D,Внески!$B:$B,$A393,Внески!$E:$E,"&gt;="&amp;DATE($B$1,4,1),Внески!$E:$E,"&lt;"&amp;DATE($B$1,5,1))))</f>
        <v/>
      </c>
      <c r="H393">
        <f>IF($A393="","",IF(SUMIFS(Внески!$D:$D,Внески!$B:$B,$A393,Внески!$E:$E,"&gt;="&amp;DATE($B$1,5,1),Внески!$E:$E,"&lt;"&amp;DATE($B$1,6,1))=0,"",SUMIFS(Внески!$D:$D,Внески!$B:$B,$A393,Внески!$E:$E,"&gt;="&amp;DATE($B$1,5,1),Внески!$E:$E,"&lt;"&amp;DATE($B$1,6,1))))</f>
        <v/>
      </c>
      <c r="I393">
        <f>IF($A393="","",IF(SUMIFS(Внески!$D:$D,Внески!$B:$B,$A393,Внески!$E:$E,"&gt;="&amp;DATE($B$1,6,1),Внески!$E:$E,"&lt;"&amp;DATE($B$1,7,1))=0,"",SUMIFS(Внески!$D:$D,Внески!$B:$B,$A393,Внески!$E:$E,"&gt;="&amp;DATE($B$1,6,1),Внески!$E:$E,"&lt;"&amp;DATE($B$1,7,1))))</f>
        <v/>
      </c>
      <c r="J393">
        <f>IF($A393="","",IF(SUMIFS(Внески!$D:$D,Внески!$B:$B,$A393,Внески!$E:$E,"&gt;="&amp;DATE($B$1,7,1),Внески!$E:$E,"&lt;"&amp;DATE($B$1,8,1))=0,"",SUMIFS(Внески!$D:$D,Внески!$B:$B,$A393,Внески!$E:$E,"&gt;="&amp;DATE($B$1,7,1),Внески!$E:$E,"&lt;"&amp;DATE($B$1,8,1))))</f>
        <v/>
      </c>
      <c r="K393">
        <f>IF($A393="","",IF(SUMIFS(Внески!$D:$D,Внески!$B:$B,$A393,Внески!$E:$E,"&gt;="&amp;DATE($B$1,8,1),Внески!$E:$E,"&lt;"&amp;DATE($B$1,9,1))=0,"",SUMIFS(Внески!$D:$D,Внески!$B:$B,$A393,Внески!$E:$E,"&gt;="&amp;DATE($B$1,8,1),Внески!$E:$E,"&lt;"&amp;DATE($B$1,9,1))))</f>
        <v/>
      </c>
      <c r="L393">
        <f>IF($A393="","",IF(SUMIFS(Внески!$D:$D,Внески!$B:$B,$A393,Внески!$E:$E,"&gt;="&amp;DATE($B$1,9,1),Внески!$E:$E,"&lt;"&amp;DATE($B$1,10,1))=0,"",SUMIFS(Внески!$D:$D,Внески!$B:$B,$A393,Внески!$E:$E,"&gt;="&amp;DATE($B$1,9,1),Внески!$E:$E,"&lt;"&amp;DATE($B$1,10,1))))</f>
        <v/>
      </c>
      <c r="M393">
        <f>IF($A393="","",IF(SUMIFS(Внески!$D:$D,Внески!$B:$B,$A393,Внески!$E:$E,"&gt;="&amp;DATE($B$1,10,1),Внески!$E:$E,"&lt;"&amp;DATE($B$1,11,1))=0,"",SUMIFS(Внески!$D:$D,Внески!$B:$B,$A393,Внески!$E:$E,"&gt;="&amp;DATE($B$1,10,1),Внески!$E:$E,"&lt;"&amp;DATE($B$1,11,1))))</f>
        <v/>
      </c>
      <c r="N393">
        <f>IF($A393="","",IF(SUMIFS(Внески!$D:$D,Внески!$B:$B,$A393,Внески!$E:$E,"&gt;="&amp;DATE($B$1,11,1),Внески!$E:$E,"&lt;"&amp;DATE($B$1,12,1))=0,"",SUMIFS(Внески!$D:$D,Внески!$B:$B,$A393,Внески!$E:$E,"&gt;="&amp;DATE($B$1,11,1),Внески!$E:$E,"&lt;"&amp;DATE($B$1,12,1))))</f>
        <v/>
      </c>
      <c r="O393">
        <f>IF($A393="","",IF(SUMIFS(Внески!$D:$D,Внески!$B:$B,$A393,Внески!$E:$E,"&gt;="&amp;DATE($B$1,12,1),Внески!$E:$E,"&lt;"&amp;DATE($B$1,13,1))=0,"",SUMIFS(Внески!$D:$D,Внески!$B:$B,$A393,Внески!$E:$E,"&gt;="&amp;DATE($B$1,12,1),Внески!$E:$E,"&lt;"&amp;DATE($B$1,13,1))))</f>
        <v/>
      </c>
      <c r="P393">
        <f>IF(A393="","",SUM(D393:O393))</f>
        <v/>
      </c>
    </row>
    <row r="394">
      <c r="A394">
        <f>IF(Члени!A392="","",Члени!A392)</f>
        <v/>
      </c>
      <c r="B394">
        <f>IF(A394="","",Члени!B392&amp;" "&amp;Члени!C392)</f>
        <v/>
      </c>
      <c r="C394">
        <f>IF(A394="","",Члени!H392)</f>
        <v/>
      </c>
      <c r="D394">
        <f>IF($A394="","",IF(SUMIFS(Внески!$D:$D,Внески!$B:$B,$A394,Внески!$E:$E,"&gt;="&amp;DATE($B$1,1,1),Внески!$E:$E,"&lt;"&amp;DATE($B$1,2,1))=0,"",SUMIFS(Внески!$D:$D,Внески!$B:$B,$A394,Внески!$E:$E,"&gt;="&amp;DATE($B$1,1,1),Внески!$E:$E,"&lt;"&amp;DATE($B$1,2,1))))</f>
        <v/>
      </c>
      <c r="E394">
        <f>IF($A394="","",IF(SUMIFS(Внески!$D:$D,Внески!$B:$B,$A394,Внески!$E:$E,"&gt;="&amp;DATE($B$1,2,1),Внески!$E:$E,"&lt;"&amp;DATE($B$1,3,1))=0,"",SUMIFS(Внески!$D:$D,Внески!$B:$B,$A394,Внески!$E:$E,"&gt;="&amp;DATE($B$1,2,1),Внески!$E:$E,"&lt;"&amp;DATE($B$1,3,1))))</f>
        <v/>
      </c>
      <c r="F394">
        <f>IF($A394="","",IF(SUMIFS(Внески!$D:$D,Внески!$B:$B,$A394,Внески!$E:$E,"&gt;="&amp;DATE($B$1,3,1),Внески!$E:$E,"&lt;"&amp;DATE($B$1,4,1))=0,"",SUMIFS(Внески!$D:$D,Внески!$B:$B,$A394,Внески!$E:$E,"&gt;="&amp;DATE($B$1,3,1),Внески!$E:$E,"&lt;"&amp;DATE($B$1,4,1))))</f>
        <v/>
      </c>
      <c r="G394">
        <f>IF($A394="","",IF(SUMIFS(Внески!$D:$D,Внески!$B:$B,$A394,Внески!$E:$E,"&gt;="&amp;DATE($B$1,4,1),Внески!$E:$E,"&lt;"&amp;DATE($B$1,5,1))=0,"",SUMIFS(Внески!$D:$D,Внески!$B:$B,$A394,Внески!$E:$E,"&gt;="&amp;DATE($B$1,4,1),Внески!$E:$E,"&lt;"&amp;DATE($B$1,5,1))))</f>
        <v/>
      </c>
      <c r="H394">
        <f>IF($A394="","",IF(SUMIFS(Внески!$D:$D,Внески!$B:$B,$A394,Внески!$E:$E,"&gt;="&amp;DATE($B$1,5,1),Внески!$E:$E,"&lt;"&amp;DATE($B$1,6,1))=0,"",SUMIFS(Внески!$D:$D,Внески!$B:$B,$A394,Внески!$E:$E,"&gt;="&amp;DATE($B$1,5,1),Внески!$E:$E,"&lt;"&amp;DATE($B$1,6,1))))</f>
        <v/>
      </c>
      <c r="I394">
        <f>IF($A394="","",IF(SUMIFS(Внески!$D:$D,Внески!$B:$B,$A394,Внески!$E:$E,"&gt;="&amp;DATE($B$1,6,1),Внески!$E:$E,"&lt;"&amp;DATE($B$1,7,1))=0,"",SUMIFS(Внески!$D:$D,Внески!$B:$B,$A394,Внески!$E:$E,"&gt;="&amp;DATE($B$1,6,1),Внески!$E:$E,"&lt;"&amp;DATE($B$1,7,1))))</f>
        <v/>
      </c>
      <c r="J394">
        <f>IF($A394="","",IF(SUMIFS(Внески!$D:$D,Внески!$B:$B,$A394,Внески!$E:$E,"&gt;="&amp;DATE($B$1,7,1),Внески!$E:$E,"&lt;"&amp;DATE($B$1,8,1))=0,"",SUMIFS(Внески!$D:$D,Внески!$B:$B,$A394,Внески!$E:$E,"&gt;="&amp;DATE($B$1,7,1),Внески!$E:$E,"&lt;"&amp;DATE($B$1,8,1))))</f>
        <v/>
      </c>
      <c r="K394">
        <f>IF($A394="","",IF(SUMIFS(Внески!$D:$D,Внески!$B:$B,$A394,Внески!$E:$E,"&gt;="&amp;DATE($B$1,8,1),Внески!$E:$E,"&lt;"&amp;DATE($B$1,9,1))=0,"",SUMIFS(Внески!$D:$D,Внески!$B:$B,$A394,Внески!$E:$E,"&gt;="&amp;DATE($B$1,8,1),Внески!$E:$E,"&lt;"&amp;DATE($B$1,9,1))))</f>
        <v/>
      </c>
      <c r="L394">
        <f>IF($A394="","",IF(SUMIFS(Внески!$D:$D,Внески!$B:$B,$A394,Внески!$E:$E,"&gt;="&amp;DATE($B$1,9,1),Внески!$E:$E,"&lt;"&amp;DATE($B$1,10,1))=0,"",SUMIFS(Внески!$D:$D,Внески!$B:$B,$A394,Внески!$E:$E,"&gt;="&amp;DATE($B$1,9,1),Внески!$E:$E,"&lt;"&amp;DATE($B$1,10,1))))</f>
        <v/>
      </c>
      <c r="M394">
        <f>IF($A394="","",IF(SUMIFS(Внески!$D:$D,Внески!$B:$B,$A394,Внески!$E:$E,"&gt;="&amp;DATE($B$1,10,1),Внески!$E:$E,"&lt;"&amp;DATE($B$1,11,1))=0,"",SUMIFS(Внески!$D:$D,Внески!$B:$B,$A394,Внески!$E:$E,"&gt;="&amp;DATE($B$1,10,1),Внески!$E:$E,"&lt;"&amp;DATE($B$1,11,1))))</f>
        <v/>
      </c>
      <c r="N394">
        <f>IF($A394="","",IF(SUMIFS(Внески!$D:$D,Внески!$B:$B,$A394,Внески!$E:$E,"&gt;="&amp;DATE($B$1,11,1),Внески!$E:$E,"&lt;"&amp;DATE($B$1,12,1))=0,"",SUMIFS(Внески!$D:$D,Внески!$B:$B,$A394,Внески!$E:$E,"&gt;="&amp;DATE($B$1,11,1),Внески!$E:$E,"&lt;"&amp;DATE($B$1,12,1))))</f>
        <v/>
      </c>
      <c r="O394">
        <f>IF($A394="","",IF(SUMIFS(Внески!$D:$D,Внески!$B:$B,$A394,Внески!$E:$E,"&gt;="&amp;DATE($B$1,12,1),Внески!$E:$E,"&lt;"&amp;DATE($B$1,13,1))=0,"",SUMIFS(Внески!$D:$D,Внески!$B:$B,$A394,Внески!$E:$E,"&gt;="&amp;DATE($B$1,12,1),Внески!$E:$E,"&lt;"&amp;DATE($B$1,13,1))))</f>
        <v/>
      </c>
      <c r="P394">
        <f>IF(A394="","",SUM(D394:O394))</f>
        <v/>
      </c>
    </row>
    <row r="395">
      <c r="A395">
        <f>IF(Члени!A393="","",Члени!A393)</f>
        <v/>
      </c>
      <c r="B395">
        <f>IF(A395="","",Члени!B393&amp;" "&amp;Члени!C393)</f>
        <v/>
      </c>
      <c r="C395">
        <f>IF(A395="","",Члени!H393)</f>
        <v/>
      </c>
      <c r="D395">
        <f>IF($A395="","",IF(SUMIFS(Внески!$D:$D,Внески!$B:$B,$A395,Внески!$E:$E,"&gt;="&amp;DATE($B$1,1,1),Внески!$E:$E,"&lt;"&amp;DATE($B$1,2,1))=0,"",SUMIFS(Внески!$D:$D,Внески!$B:$B,$A395,Внески!$E:$E,"&gt;="&amp;DATE($B$1,1,1),Внески!$E:$E,"&lt;"&amp;DATE($B$1,2,1))))</f>
        <v/>
      </c>
      <c r="E395">
        <f>IF($A395="","",IF(SUMIFS(Внески!$D:$D,Внески!$B:$B,$A395,Внески!$E:$E,"&gt;="&amp;DATE($B$1,2,1),Внески!$E:$E,"&lt;"&amp;DATE($B$1,3,1))=0,"",SUMIFS(Внески!$D:$D,Внески!$B:$B,$A395,Внески!$E:$E,"&gt;="&amp;DATE($B$1,2,1),Внески!$E:$E,"&lt;"&amp;DATE($B$1,3,1))))</f>
        <v/>
      </c>
      <c r="F395">
        <f>IF($A395="","",IF(SUMIFS(Внески!$D:$D,Внески!$B:$B,$A395,Внески!$E:$E,"&gt;="&amp;DATE($B$1,3,1),Внески!$E:$E,"&lt;"&amp;DATE($B$1,4,1))=0,"",SUMIFS(Внески!$D:$D,Внески!$B:$B,$A395,Внески!$E:$E,"&gt;="&amp;DATE($B$1,3,1),Внески!$E:$E,"&lt;"&amp;DATE($B$1,4,1))))</f>
        <v/>
      </c>
      <c r="G395">
        <f>IF($A395="","",IF(SUMIFS(Внески!$D:$D,Внески!$B:$B,$A395,Внески!$E:$E,"&gt;="&amp;DATE($B$1,4,1),Внески!$E:$E,"&lt;"&amp;DATE($B$1,5,1))=0,"",SUMIFS(Внески!$D:$D,Внески!$B:$B,$A395,Внески!$E:$E,"&gt;="&amp;DATE($B$1,4,1),Внески!$E:$E,"&lt;"&amp;DATE($B$1,5,1))))</f>
        <v/>
      </c>
      <c r="H395">
        <f>IF($A395="","",IF(SUMIFS(Внески!$D:$D,Внески!$B:$B,$A395,Внески!$E:$E,"&gt;="&amp;DATE($B$1,5,1),Внески!$E:$E,"&lt;"&amp;DATE($B$1,6,1))=0,"",SUMIFS(Внески!$D:$D,Внески!$B:$B,$A395,Внески!$E:$E,"&gt;="&amp;DATE($B$1,5,1),Внески!$E:$E,"&lt;"&amp;DATE($B$1,6,1))))</f>
        <v/>
      </c>
      <c r="I395">
        <f>IF($A395="","",IF(SUMIFS(Внески!$D:$D,Внески!$B:$B,$A395,Внески!$E:$E,"&gt;="&amp;DATE($B$1,6,1),Внески!$E:$E,"&lt;"&amp;DATE($B$1,7,1))=0,"",SUMIFS(Внески!$D:$D,Внески!$B:$B,$A395,Внески!$E:$E,"&gt;="&amp;DATE($B$1,6,1),Внески!$E:$E,"&lt;"&amp;DATE($B$1,7,1))))</f>
        <v/>
      </c>
      <c r="J395">
        <f>IF($A395="","",IF(SUMIFS(Внески!$D:$D,Внески!$B:$B,$A395,Внески!$E:$E,"&gt;="&amp;DATE($B$1,7,1),Внески!$E:$E,"&lt;"&amp;DATE($B$1,8,1))=0,"",SUMIFS(Внески!$D:$D,Внески!$B:$B,$A395,Внески!$E:$E,"&gt;="&amp;DATE($B$1,7,1),Внески!$E:$E,"&lt;"&amp;DATE($B$1,8,1))))</f>
        <v/>
      </c>
      <c r="K395">
        <f>IF($A395="","",IF(SUMIFS(Внески!$D:$D,Внески!$B:$B,$A395,Внески!$E:$E,"&gt;="&amp;DATE($B$1,8,1),Внески!$E:$E,"&lt;"&amp;DATE($B$1,9,1))=0,"",SUMIFS(Внески!$D:$D,Внески!$B:$B,$A395,Внески!$E:$E,"&gt;="&amp;DATE($B$1,8,1),Внески!$E:$E,"&lt;"&amp;DATE($B$1,9,1))))</f>
        <v/>
      </c>
      <c r="L395">
        <f>IF($A395="","",IF(SUMIFS(Внески!$D:$D,Внески!$B:$B,$A395,Внески!$E:$E,"&gt;="&amp;DATE($B$1,9,1),Внески!$E:$E,"&lt;"&amp;DATE($B$1,10,1))=0,"",SUMIFS(Внески!$D:$D,Внески!$B:$B,$A395,Внески!$E:$E,"&gt;="&amp;DATE($B$1,9,1),Внески!$E:$E,"&lt;"&amp;DATE($B$1,10,1))))</f>
        <v/>
      </c>
      <c r="M395">
        <f>IF($A395="","",IF(SUMIFS(Внески!$D:$D,Внески!$B:$B,$A395,Внески!$E:$E,"&gt;="&amp;DATE($B$1,10,1),Внески!$E:$E,"&lt;"&amp;DATE($B$1,11,1))=0,"",SUMIFS(Внески!$D:$D,Внески!$B:$B,$A395,Внески!$E:$E,"&gt;="&amp;DATE($B$1,10,1),Внески!$E:$E,"&lt;"&amp;DATE($B$1,11,1))))</f>
        <v/>
      </c>
      <c r="N395">
        <f>IF($A395="","",IF(SUMIFS(Внески!$D:$D,Внески!$B:$B,$A395,Внески!$E:$E,"&gt;="&amp;DATE($B$1,11,1),Внески!$E:$E,"&lt;"&amp;DATE($B$1,12,1))=0,"",SUMIFS(Внески!$D:$D,Внески!$B:$B,$A395,Внески!$E:$E,"&gt;="&amp;DATE($B$1,11,1),Внески!$E:$E,"&lt;"&amp;DATE($B$1,12,1))))</f>
        <v/>
      </c>
      <c r="O395">
        <f>IF($A395="","",IF(SUMIFS(Внески!$D:$D,Внески!$B:$B,$A395,Внески!$E:$E,"&gt;="&amp;DATE($B$1,12,1),Внески!$E:$E,"&lt;"&amp;DATE($B$1,13,1))=0,"",SUMIFS(Внески!$D:$D,Внески!$B:$B,$A395,Внески!$E:$E,"&gt;="&amp;DATE($B$1,12,1),Внески!$E:$E,"&lt;"&amp;DATE($B$1,13,1))))</f>
        <v/>
      </c>
      <c r="P395">
        <f>IF(A395="","",SUM(D395:O395))</f>
        <v/>
      </c>
    </row>
    <row r="396">
      <c r="A396">
        <f>IF(Члени!A394="","",Члени!A394)</f>
        <v/>
      </c>
      <c r="B396">
        <f>IF(A396="","",Члени!B394&amp;" "&amp;Члени!C394)</f>
        <v/>
      </c>
      <c r="C396">
        <f>IF(A396="","",Члени!H394)</f>
        <v/>
      </c>
      <c r="D396">
        <f>IF($A396="","",IF(SUMIFS(Внески!$D:$D,Внески!$B:$B,$A396,Внески!$E:$E,"&gt;="&amp;DATE($B$1,1,1),Внески!$E:$E,"&lt;"&amp;DATE($B$1,2,1))=0,"",SUMIFS(Внески!$D:$D,Внески!$B:$B,$A396,Внески!$E:$E,"&gt;="&amp;DATE($B$1,1,1),Внески!$E:$E,"&lt;"&amp;DATE($B$1,2,1))))</f>
        <v/>
      </c>
      <c r="E396">
        <f>IF($A396="","",IF(SUMIFS(Внески!$D:$D,Внески!$B:$B,$A396,Внески!$E:$E,"&gt;="&amp;DATE($B$1,2,1),Внески!$E:$E,"&lt;"&amp;DATE($B$1,3,1))=0,"",SUMIFS(Внески!$D:$D,Внески!$B:$B,$A396,Внески!$E:$E,"&gt;="&amp;DATE($B$1,2,1),Внески!$E:$E,"&lt;"&amp;DATE($B$1,3,1))))</f>
        <v/>
      </c>
      <c r="F396">
        <f>IF($A396="","",IF(SUMIFS(Внески!$D:$D,Внески!$B:$B,$A396,Внески!$E:$E,"&gt;="&amp;DATE($B$1,3,1),Внески!$E:$E,"&lt;"&amp;DATE($B$1,4,1))=0,"",SUMIFS(Внески!$D:$D,Внески!$B:$B,$A396,Внески!$E:$E,"&gt;="&amp;DATE($B$1,3,1),Внески!$E:$E,"&lt;"&amp;DATE($B$1,4,1))))</f>
        <v/>
      </c>
      <c r="G396">
        <f>IF($A396="","",IF(SUMIFS(Внески!$D:$D,Внески!$B:$B,$A396,Внески!$E:$E,"&gt;="&amp;DATE($B$1,4,1),Внески!$E:$E,"&lt;"&amp;DATE($B$1,5,1))=0,"",SUMIFS(Внески!$D:$D,Внески!$B:$B,$A396,Внески!$E:$E,"&gt;="&amp;DATE($B$1,4,1),Внески!$E:$E,"&lt;"&amp;DATE($B$1,5,1))))</f>
        <v/>
      </c>
      <c r="H396">
        <f>IF($A396="","",IF(SUMIFS(Внески!$D:$D,Внески!$B:$B,$A396,Внески!$E:$E,"&gt;="&amp;DATE($B$1,5,1),Внески!$E:$E,"&lt;"&amp;DATE($B$1,6,1))=0,"",SUMIFS(Внески!$D:$D,Внески!$B:$B,$A396,Внески!$E:$E,"&gt;="&amp;DATE($B$1,5,1),Внески!$E:$E,"&lt;"&amp;DATE($B$1,6,1))))</f>
        <v/>
      </c>
      <c r="I396">
        <f>IF($A396="","",IF(SUMIFS(Внески!$D:$D,Внески!$B:$B,$A396,Внески!$E:$E,"&gt;="&amp;DATE($B$1,6,1),Внески!$E:$E,"&lt;"&amp;DATE($B$1,7,1))=0,"",SUMIFS(Внески!$D:$D,Внески!$B:$B,$A396,Внески!$E:$E,"&gt;="&amp;DATE($B$1,6,1),Внески!$E:$E,"&lt;"&amp;DATE($B$1,7,1))))</f>
        <v/>
      </c>
      <c r="J396">
        <f>IF($A396="","",IF(SUMIFS(Внески!$D:$D,Внески!$B:$B,$A396,Внески!$E:$E,"&gt;="&amp;DATE($B$1,7,1),Внески!$E:$E,"&lt;"&amp;DATE($B$1,8,1))=0,"",SUMIFS(Внески!$D:$D,Внески!$B:$B,$A396,Внески!$E:$E,"&gt;="&amp;DATE($B$1,7,1),Внески!$E:$E,"&lt;"&amp;DATE($B$1,8,1))))</f>
        <v/>
      </c>
      <c r="K396">
        <f>IF($A396="","",IF(SUMIFS(Внески!$D:$D,Внески!$B:$B,$A396,Внески!$E:$E,"&gt;="&amp;DATE($B$1,8,1),Внески!$E:$E,"&lt;"&amp;DATE($B$1,9,1))=0,"",SUMIFS(Внески!$D:$D,Внески!$B:$B,$A396,Внески!$E:$E,"&gt;="&amp;DATE($B$1,8,1),Внески!$E:$E,"&lt;"&amp;DATE($B$1,9,1))))</f>
        <v/>
      </c>
      <c r="L396">
        <f>IF($A396="","",IF(SUMIFS(Внески!$D:$D,Внески!$B:$B,$A396,Внески!$E:$E,"&gt;="&amp;DATE($B$1,9,1),Внески!$E:$E,"&lt;"&amp;DATE($B$1,10,1))=0,"",SUMIFS(Внески!$D:$D,Внески!$B:$B,$A396,Внески!$E:$E,"&gt;="&amp;DATE($B$1,9,1),Внески!$E:$E,"&lt;"&amp;DATE($B$1,10,1))))</f>
        <v/>
      </c>
      <c r="M396">
        <f>IF($A396="","",IF(SUMIFS(Внески!$D:$D,Внески!$B:$B,$A396,Внески!$E:$E,"&gt;="&amp;DATE($B$1,10,1),Внески!$E:$E,"&lt;"&amp;DATE($B$1,11,1))=0,"",SUMIFS(Внески!$D:$D,Внески!$B:$B,$A396,Внески!$E:$E,"&gt;="&amp;DATE($B$1,10,1),Внески!$E:$E,"&lt;"&amp;DATE($B$1,11,1))))</f>
        <v/>
      </c>
      <c r="N396">
        <f>IF($A396="","",IF(SUMIFS(Внески!$D:$D,Внески!$B:$B,$A396,Внески!$E:$E,"&gt;="&amp;DATE($B$1,11,1),Внески!$E:$E,"&lt;"&amp;DATE($B$1,12,1))=0,"",SUMIFS(Внески!$D:$D,Внески!$B:$B,$A396,Внески!$E:$E,"&gt;="&amp;DATE($B$1,11,1),Внески!$E:$E,"&lt;"&amp;DATE($B$1,12,1))))</f>
        <v/>
      </c>
      <c r="O396">
        <f>IF($A396="","",IF(SUMIFS(Внески!$D:$D,Внески!$B:$B,$A396,Внески!$E:$E,"&gt;="&amp;DATE($B$1,12,1),Внески!$E:$E,"&lt;"&amp;DATE($B$1,13,1))=0,"",SUMIFS(Внески!$D:$D,Внески!$B:$B,$A396,Внески!$E:$E,"&gt;="&amp;DATE($B$1,12,1),Внески!$E:$E,"&lt;"&amp;DATE($B$1,13,1))))</f>
        <v/>
      </c>
      <c r="P396">
        <f>IF(A396="","",SUM(D396:O396))</f>
        <v/>
      </c>
    </row>
    <row r="397">
      <c r="A397">
        <f>IF(Члени!A395="","",Члени!A395)</f>
        <v/>
      </c>
      <c r="B397">
        <f>IF(A397="","",Члени!B395&amp;" "&amp;Члени!C395)</f>
        <v/>
      </c>
      <c r="C397">
        <f>IF(A397="","",Члени!H395)</f>
        <v/>
      </c>
      <c r="D397">
        <f>IF($A397="","",IF(SUMIFS(Внески!$D:$D,Внески!$B:$B,$A397,Внески!$E:$E,"&gt;="&amp;DATE($B$1,1,1),Внески!$E:$E,"&lt;"&amp;DATE($B$1,2,1))=0,"",SUMIFS(Внески!$D:$D,Внески!$B:$B,$A397,Внески!$E:$E,"&gt;="&amp;DATE($B$1,1,1),Внески!$E:$E,"&lt;"&amp;DATE($B$1,2,1))))</f>
        <v/>
      </c>
      <c r="E397">
        <f>IF($A397="","",IF(SUMIFS(Внески!$D:$D,Внески!$B:$B,$A397,Внески!$E:$E,"&gt;="&amp;DATE($B$1,2,1),Внески!$E:$E,"&lt;"&amp;DATE($B$1,3,1))=0,"",SUMIFS(Внески!$D:$D,Внески!$B:$B,$A397,Внески!$E:$E,"&gt;="&amp;DATE($B$1,2,1),Внески!$E:$E,"&lt;"&amp;DATE($B$1,3,1))))</f>
        <v/>
      </c>
      <c r="F397">
        <f>IF($A397="","",IF(SUMIFS(Внески!$D:$D,Внески!$B:$B,$A397,Внески!$E:$E,"&gt;="&amp;DATE($B$1,3,1),Внески!$E:$E,"&lt;"&amp;DATE($B$1,4,1))=0,"",SUMIFS(Внески!$D:$D,Внески!$B:$B,$A397,Внески!$E:$E,"&gt;="&amp;DATE($B$1,3,1),Внески!$E:$E,"&lt;"&amp;DATE($B$1,4,1))))</f>
        <v/>
      </c>
      <c r="G397">
        <f>IF($A397="","",IF(SUMIFS(Внески!$D:$D,Внески!$B:$B,$A397,Внески!$E:$E,"&gt;="&amp;DATE($B$1,4,1),Внески!$E:$E,"&lt;"&amp;DATE($B$1,5,1))=0,"",SUMIFS(Внески!$D:$D,Внески!$B:$B,$A397,Внески!$E:$E,"&gt;="&amp;DATE($B$1,4,1),Внески!$E:$E,"&lt;"&amp;DATE($B$1,5,1))))</f>
        <v/>
      </c>
      <c r="H397">
        <f>IF($A397="","",IF(SUMIFS(Внески!$D:$D,Внески!$B:$B,$A397,Внески!$E:$E,"&gt;="&amp;DATE($B$1,5,1),Внески!$E:$E,"&lt;"&amp;DATE($B$1,6,1))=0,"",SUMIFS(Внески!$D:$D,Внески!$B:$B,$A397,Внески!$E:$E,"&gt;="&amp;DATE($B$1,5,1),Внески!$E:$E,"&lt;"&amp;DATE($B$1,6,1))))</f>
        <v/>
      </c>
      <c r="I397">
        <f>IF($A397="","",IF(SUMIFS(Внески!$D:$D,Внески!$B:$B,$A397,Внески!$E:$E,"&gt;="&amp;DATE($B$1,6,1),Внески!$E:$E,"&lt;"&amp;DATE($B$1,7,1))=0,"",SUMIFS(Внески!$D:$D,Внески!$B:$B,$A397,Внески!$E:$E,"&gt;="&amp;DATE($B$1,6,1),Внески!$E:$E,"&lt;"&amp;DATE($B$1,7,1))))</f>
        <v/>
      </c>
      <c r="J397">
        <f>IF($A397="","",IF(SUMIFS(Внески!$D:$D,Внески!$B:$B,$A397,Внески!$E:$E,"&gt;="&amp;DATE($B$1,7,1),Внески!$E:$E,"&lt;"&amp;DATE($B$1,8,1))=0,"",SUMIFS(Внески!$D:$D,Внески!$B:$B,$A397,Внески!$E:$E,"&gt;="&amp;DATE($B$1,7,1),Внески!$E:$E,"&lt;"&amp;DATE($B$1,8,1))))</f>
        <v/>
      </c>
      <c r="K397">
        <f>IF($A397="","",IF(SUMIFS(Внески!$D:$D,Внески!$B:$B,$A397,Внески!$E:$E,"&gt;="&amp;DATE($B$1,8,1),Внески!$E:$E,"&lt;"&amp;DATE($B$1,9,1))=0,"",SUMIFS(Внески!$D:$D,Внески!$B:$B,$A397,Внески!$E:$E,"&gt;="&amp;DATE($B$1,8,1),Внески!$E:$E,"&lt;"&amp;DATE($B$1,9,1))))</f>
        <v/>
      </c>
      <c r="L397">
        <f>IF($A397="","",IF(SUMIFS(Внески!$D:$D,Внески!$B:$B,$A397,Внески!$E:$E,"&gt;="&amp;DATE($B$1,9,1),Внески!$E:$E,"&lt;"&amp;DATE($B$1,10,1))=0,"",SUMIFS(Внески!$D:$D,Внески!$B:$B,$A397,Внески!$E:$E,"&gt;="&amp;DATE($B$1,9,1),Внески!$E:$E,"&lt;"&amp;DATE($B$1,10,1))))</f>
        <v/>
      </c>
      <c r="M397">
        <f>IF($A397="","",IF(SUMIFS(Внески!$D:$D,Внески!$B:$B,$A397,Внески!$E:$E,"&gt;="&amp;DATE($B$1,10,1),Внески!$E:$E,"&lt;"&amp;DATE($B$1,11,1))=0,"",SUMIFS(Внески!$D:$D,Внески!$B:$B,$A397,Внески!$E:$E,"&gt;="&amp;DATE($B$1,10,1),Внески!$E:$E,"&lt;"&amp;DATE($B$1,11,1))))</f>
        <v/>
      </c>
      <c r="N397">
        <f>IF($A397="","",IF(SUMIFS(Внески!$D:$D,Внески!$B:$B,$A397,Внески!$E:$E,"&gt;="&amp;DATE($B$1,11,1),Внески!$E:$E,"&lt;"&amp;DATE($B$1,12,1))=0,"",SUMIFS(Внески!$D:$D,Внески!$B:$B,$A397,Внески!$E:$E,"&gt;="&amp;DATE($B$1,11,1),Внески!$E:$E,"&lt;"&amp;DATE($B$1,12,1))))</f>
        <v/>
      </c>
      <c r="O397">
        <f>IF($A397="","",IF(SUMIFS(Внески!$D:$D,Внески!$B:$B,$A397,Внески!$E:$E,"&gt;="&amp;DATE($B$1,12,1),Внески!$E:$E,"&lt;"&amp;DATE($B$1,13,1))=0,"",SUMIFS(Внески!$D:$D,Внески!$B:$B,$A397,Внески!$E:$E,"&gt;="&amp;DATE($B$1,12,1),Внески!$E:$E,"&lt;"&amp;DATE($B$1,13,1))))</f>
        <v/>
      </c>
      <c r="P397">
        <f>IF(A397="","",SUM(D397:O397))</f>
        <v/>
      </c>
    </row>
    <row r="398">
      <c r="A398">
        <f>IF(Члени!A396="","",Члени!A396)</f>
        <v/>
      </c>
      <c r="B398">
        <f>IF(A398="","",Члени!B396&amp;" "&amp;Члени!C396)</f>
        <v/>
      </c>
      <c r="C398">
        <f>IF(A398="","",Члени!H396)</f>
        <v/>
      </c>
      <c r="D398">
        <f>IF($A398="","",IF(SUMIFS(Внески!$D:$D,Внески!$B:$B,$A398,Внески!$E:$E,"&gt;="&amp;DATE($B$1,1,1),Внески!$E:$E,"&lt;"&amp;DATE($B$1,2,1))=0,"",SUMIFS(Внески!$D:$D,Внески!$B:$B,$A398,Внески!$E:$E,"&gt;="&amp;DATE($B$1,1,1),Внески!$E:$E,"&lt;"&amp;DATE($B$1,2,1))))</f>
        <v/>
      </c>
      <c r="E398">
        <f>IF($A398="","",IF(SUMIFS(Внески!$D:$D,Внески!$B:$B,$A398,Внески!$E:$E,"&gt;="&amp;DATE($B$1,2,1),Внески!$E:$E,"&lt;"&amp;DATE($B$1,3,1))=0,"",SUMIFS(Внески!$D:$D,Внески!$B:$B,$A398,Внески!$E:$E,"&gt;="&amp;DATE($B$1,2,1),Внески!$E:$E,"&lt;"&amp;DATE($B$1,3,1))))</f>
        <v/>
      </c>
      <c r="F398">
        <f>IF($A398="","",IF(SUMIFS(Внески!$D:$D,Внески!$B:$B,$A398,Внески!$E:$E,"&gt;="&amp;DATE($B$1,3,1),Внески!$E:$E,"&lt;"&amp;DATE($B$1,4,1))=0,"",SUMIFS(Внески!$D:$D,Внески!$B:$B,$A398,Внески!$E:$E,"&gt;="&amp;DATE($B$1,3,1),Внески!$E:$E,"&lt;"&amp;DATE($B$1,4,1))))</f>
        <v/>
      </c>
      <c r="G398">
        <f>IF($A398="","",IF(SUMIFS(Внески!$D:$D,Внески!$B:$B,$A398,Внески!$E:$E,"&gt;="&amp;DATE($B$1,4,1),Внески!$E:$E,"&lt;"&amp;DATE($B$1,5,1))=0,"",SUMIFS(Внески!$D:$D,Внески!$B:$B,$A398,Внески!$E:$E,"&gt;="&amp;DATE($B$1,4,1),Внески!$E:$E,"&lt;"&amp;DATE($B$1,5,1))))</f>
        <v/>
      </c>
      <c r="H398">
        <f>IF($A398="","",IF(SUMIFS(Внески!$D:$D,Внески!$B:$B,$A398,Внески!$E:$E,"&gt;="&amp;DATE($B$1,5,1),Внески!$E:$E,"&lt;"&amp;DATE($B$1,6,1))=0,"",SUMIFS(Внески!$D:$D,Внески!$B:$B,$A398,Внески!$E:$E,"&gt;="&amp;DATE($B$1,5,1),Внески!$E:$E,"&lt;"&amp;DATE($B$1,6,1))))</f>
        <v/>
      </c>
      <c r="I398">
        <f>IF($A398="","",IF(SUMIFS(Внески!$D:$D,Внески!$B:$B,$A398,Внески!$E:$E,"&gt;="&amp;DATE($B$1,6,1),Внески!$E:$E,"&lt;"&amp;DATE($B$1,7,1))=0,"",SUMIFS(Внески!$D:$D,Внески!$B:$B,$A398,Внески!$E:$E,"&gt;="&amp;DATE($B$1,6,1),Внески!$E:$E,"&lt;"&amp;DATE($B$1,7,1))))</f>
        <v/>
      </c>
      <c r="J398">
        <f>IF($A398="","",IF(SUMIFS(Внески!$D:$D,Внески!$B:$B,$A398,Внески!$E:$E,"&gt;="&amp;DATE($B$1,7,1),Внески!$E:$E,"&lt;"&amp;DATE($B$1,8,1))=0,"",SUMIFS(Внески!$D:$D,Внески!$B:$B,$A398,Внески!$E:$E,"&gt;="&amp;DATE($B$1,7,1),Внески!$E:$E,"&lt;"&amp;DATE($B$1,8,1))))</f>
        <v/>
      </c>
      <c r="K398">
        <f>IF($A398="","",IF(SUMIFS(Внески!$D:$D,Внески!$B:$B,$A398,Внески!$E:$E,"&gt;="&amp;DATE($B$1,8,1),Внески!$E:$E,"&lt;"&amp;DATE($B$1,9,1))=0,"",SUMIFS(Внески!$D:$D,Внески!$B:$B,$A398,Внески!$E:$E,"&gt;="&amp;DATE($B$1,8,1),Внески!$E:$E,"&lt;"&amp;DATE($B$1,9,1))))</f>
        <v/>
      </c>
      <c r="L398">
        <f>IF($A398="","",IF(SUMIFS(Внески!$D:$D,Внески!$B:$B,$A398,Внески!$E:$E,"&gt;="&amp;DATE($B$1,9,1),Внески!$E:$E,"&lt;"&amp;DATE($B$1,10,1))=0,"",SUMIFS(Внески!$D:$D,Внески!$B:$B,$A398,Внески!$E:$E,"&gt;="&amp;DATE($B$1,9,1),Внески!$E:$E,"&lt;"&amp;DATE($B$1,10,1))))</f>
        <v/>
      </c>
      <c r="M398">
        <f>IF($A398="","",IF(SUMIFS(Внески!$D:$D,Внески!$B:$B,$A398,Внески!$E:$E,"&gt;="&amp;DATE($B$1,10,1),Внески!$E:$E,"&lt;"&amp;DATE($B$1,11,1))=0,"",SUMIFS(Внески!$D:$D,Внески!$B:$B,$A398,Внески!$E:$E,"&gt;="&amp;DATE($B$1,10,1),Внески!$E:$E,"&lt;"&amp;DATE($B$1,11,1))))</f>
        <v/>
      </c>
      <c r="N398">
        <f>IF($A398="","",IF(SUMIFS(Внески!$D:$D,Внески!$B:$B,$A398,Внески!$E:$E,"&gt;="&amp;DATE($B$1,11,1),Внески!$E:$E,"&lt;"&amp;DATE($B$1,12,1))=0,"",SUMIFS(Внески!$D:$D,Внески!$B:$B,$A398,Внески!$E:$E,"&gt;="&amp;DATE($B$1,11,1),Внески!$E:$E,"&lt;"&amp;DATE($B$1,12,1))))</f>
        <v/>
      </c>
      <c r="O398">
        <f>IF($A398="","",IF(SUMIFS(Внески!$D:$D,Внески!$B:$B,$A398,Внески!$E:$E,"&gt;="&amp;DATE($B$1,12,1),Внески!$E:$E,"&lt;"&amp;DATE($B$1,13,1))=0,"",SUMIFS(Внески!$D:$D,Внески!$B:$B,$A398,Внески!$E:$E,"&gt;="&amp;DATE($B$1,12,1),Внески!$E:$E,"&lt;"&amp;DATE($B$1,13,1))))</f>
        <v/>
      </c>
      <c r="P398">
        <f>IF(A398="","",SUM(D398:O398))</f>
        <v/>
      </c>
    </row>
    <row r="399">
      <c r="A399">
        <f>IF(Члени!A397="","",Члени!A397)</f>
        <v/>
      </c>
      <c r="B399">
        <f>IF(A399="","",Члени!B397&amp;" "&amp;Члени!C397)</f>
        <v/>
      </c>
      <c r="C399">
        <f>IF(A399="","",Члени!H397)</f>
        <v/>
      </c>
      <c r="D399">
        <f>IF($A399="","",IF(SUMIFS(Внески!$D:$D,Внески!$B:$B,$A399,Внески!$E:$E,"&gt;="&amp;DATE($B$1,1,1),Внески!$E:$E,"&lt;"&amp;DATE($B$1,2,1))=0,"",SUMIFS(Внески!$D:$D,Внески!$B:$B,$A399,Внески!$E:$E,"&gt;="&amp;DATE($B$1,1,1),Внески!$E:$E,"&lt;"&amp;DATE($B$1,2,1))))</f>
        <v/>
      </c>
      <c r="E399">
        <f>IF($A399="","",IF(SUMIFS(Внески!$D:$D,Внески!$B:$B,$A399,Внески!$E:$E,"&gt;="&amp;DATE($B$1,2,1),Внески!$E:$E,"&lt;"&amp;DATE($B$1,3,1))=0,"",SUMIFS(Внески!$D:$D,Внески!$B:$B,$A399,Внески!$E:$E,"&gt;="&amp;DATE($B$1,2,1),Внески!$E:$E,"&lt;"&amp;DATE($B$1,3,1))))</f>
        <v/>
      </c>
      <c r="F399">
        <f>IF($A399="","",IF(SUMIFS(Внески!$D:$D,Внески!$B:$B,$A399,Внески!$E:$E,"&gt;="&amp;DATE($B$1,3,1),Внески!$E:$E,"&lt;"&amp;DATE($B$1,4,1))=0,"",SUMIFS(Внески!$D:$D,Внески!$B:$B,$A399,Внески!$E:$E,"&gt;="&amp;DATE($B$1,3,1),Внески!$E:$E,"&lt;"&amp;DATE($B$1,4,1))))</f>
        <v/>
      </c>
      <c r="G399">
        <f>IF($A399="","",IF(SUMIFS(Внески!$D:$D,Внески!$B:$B,$A399,Внески!$E:$E,"&gt;="&amp;DATE($B$1,4,1),Внески!$E:$E,"&lt;"&amp;DATE($B$1,5,1))=0,"",SUMIFS(Внески!$D:$D,Внески!$B:$B,$A399,Внески!$E:$E,"&gt;="&amp;DATE($B$1,4,1),Внески!$E:$E,"&lt;"&amp;DATE($B$1,5,1))))</f>
        <v/>
      </c>
      <c r="H399">
        <f>IF($A399="","",IF(SUMIFS(Внески!$D:$D,Внески!$B:$B,$A399,Внески!$E:$E,"&gt;="&amp;DATE($B$1,5,1),Внески!$E:$E,"&lt;"&amp;DATE($B$1,6,1))=0,"",SUMIFS(Внески!$D:$D,Внески!$B:$B,$A399,Внески!$E:$E,"&gt;="&amp;DATE($B$1,5,1),Внески!$E:$E,"&lt;"&amp;DATE($B$1,6,1))))</f>
        <v/>
      </c>
      <c r="I399">
        <f>IF($A399="","",IF(SUMIFS(Внески!$D:$D,Внески!$B:$B,$A399,Внески!$E:$E,"&gt;="&amp;DATE($B$1,6,1),Внески!$E:$E,"&lt;"&amp;DATE($B$1,7,1))=0,"",SUMIFS(Внески!$D:$D,Внески!$B:$B,$A399,Внески!$E:$E,"&gt;="&amp;DATE($B$1,6,1),Внески!$E:$E,"&lt;"&amp;DATE($B$1,7,1))))</f>
        <v/>
      </c>
      <c r="J399">
        <f>IF($A399="","",IF(SUMIFS(Внески!$D:$D,Внески!$B:$B,$A399,Внески!$E:$E,"&gt;="&amp;DATE($B$1,7,1),Внески!$E:$E,"&lt;"&amp;DATE($B$1,8,1))=0,"",SUMIFS(Внески!$D:$D,Внески!$B:$B,$A399,Внески!$E:$E,"&gt;="&amp;DATE($B$1,7,1),Внески!$E:$E,"&lt;"&amp;DATE($B$1,8,1))))</f>
        <v/>
      </c>
      <c r="K399">
        <f>IF($A399="","",IF(SUMIFS(Внески!$D:$D,Внески!$B:$B,$A399,Внески!$E:$E,"&gt;="&amp;DATE($B$1,8,1),Внески!$E:$E,"&lt;"&amp;DATE($B$1,9,1))=0,"",SUMIFS(Внески!$D:$D,Внески!$B:$B,$A399,Внески!$E:$E,"&gt;="&amp;DATE($B$1,8,1),Внески!$E:$E,"&lt;"&amp;DATE($B$1,9,1))))</f>
        <v/>
      </c>
      <c r="L399">
        <f>IF($A399="","",IF(SUMIFS(Внески!$D:$D,Внески!$B:$B,$A399,Внески!$E:$E,"&gt;="&amp;DATE($B$1,9,1),Внески!$E:$E,"&lt;"&amp;DATE($B$1,10,1))=0,"",SUMIFS(Внески!$D:$D,Внески!$B:$B,$A399,Внески!$E:$E,"&gt;="&amp;DATE($B$1,9,1),Внески!$E:$E,"&lt;"&amp;DATE($B$1,10,1))))</f>
        <v/>
      </c>
      <c r="M399">
        <f>IF($A399="","",IF(SUMIFS(Внески!$D:$D,Внески!$B:$B,$A399,Внески!$E:$E,"&gt;="&amp;DATE($B$1,10,1),Внески!$E:$E,"&lt;"&amp;DATE($B$1,11,1))=0,"",SUMIFS(Внески!$D:$D,Внески!$B:$B,$A399,Внески!$E:$E,"&gt;="&amp;DATE($B$1,10,1),Внески!$E:$E,"&lt;"&amp;DATE($B$1,11,1))))</f>
        <v/>
      </c>
      <c r="N399">
        <f>IF($A399="","",IF(SUMIFS(Внески!$D:$D,Внески!$B:$B,$A399,Внески!$E:$E,"&gt;="&amp;DATE($B$1,11,1),Внески!$E:$E,"&lt;"&amp;DATE($B$1,12,1))=0,"",SUMIFS(Внески!$D:$D,Внески!$B:$B,$A399,Внески!$E:$E,"&gt;="&amp;DATE($B$1,11,1),Внески!$E:$E,"&lt;"&amp;DATE($B$1,12,1))))</f>
        <v/>
      </c>
      <c r="O399">
        <f>IF($A399="","",IF(SUMIFS(Внески!$D:$D,Внески!$B:$B,$A399,Внески!$E:$E,"&gt;="&amp;DATE($B$1,12,1),Внески!$E:$E,"&lt;"&amp;DATE($B$1,13,1))=0,"",SUMIFS(Внески!$D:$D,Внески!$B:$B,$A399,Внески!$E:$E,"&gt;="&amp;DATE($B$1,12,1),Внески!$E:$E,"&lt;"&amp;DATE($B$1,13,1))))</f>
        <v/>
      </c>
      <c r="P399">
        <f>IF(A399="","",SUM(D399:O399))</f>
        <v/>
      </c>
    </row>
    <row r="400">
      <c r="A400">
        <f>IF(Члени!A398="","",Члени!A398)</f>
        <v/>
      </c>
      <c r="B400">
        <f>IF(A400="","",Члени!B398&amp;" "&amp;Члени!C398)</f>
        <v/>
      </c>
      <c r="C400">
        <f>IF(A400="","",Члени!H398)</f>
        <v/>
      </c>
      <c r="D400">
        <f>IF($A400="","",IF(SUMIFS(Внески!$D:$D,Внески!$B:$B,$A400,Внески!$E:$E,"&gt;="&amp;DATE($B$1,1,1),Внески!$E:$E,"&lt;"&amp;DATE($B$1,2,1))=0,"",SUMIFS(Внески!$D:$D,Внески!$B:$B,$A400,Внески!$E:$E,"&gt;="&amp;DATE($B$1,1,1),Внески!$E:$E,"&lt;"&amp;DATE($B$1,2,1))))</f>
        <v/>
      </c>
      <c r="E400">
        <f>IF($A400="","",IF(SUMIFS(Внески!$D:$D,Внески!$B:$B,$A400,Внески!$E:$E,"&gt;="&amp;DATE($B$1,2,1),Внески!$E:$E,"&lt;"&amp;DATE($B$1,3,1))=0,"",SUMIFS(Внески!$D:$D,Внески!$B:$B,$A400,Внески!$E:$E,"&gt;="&amp;DATE($B$1,2,1),Внески!$E:$E,"&lt;"&amp;DATE($B$1,3,1))))</f>
        <v/>
      </c>
      <c r="F400">
        <f>IF($A400="","",IF(SUMIFS(Внески!$D:$D,Внески!$B:$B,$A400,Внески!$E:$E,"&gt;="&amp;DATE($B$1,3,1),Внески!$E:$E,"&lt;"&amp;DATE($B$1,4,1))=0,"",SUMIFS(Внески!$D:$D,Внески!$B:$B,$A400,Внески!$E:$E,"&gt;="&amp;DATE($B$1,3,1),Внески!$E:$E,"&lt;"&amp;DATE($B$1,4,1))))</f>
        <v/>
      </c>
      <c r="G400">
        <f>IF($A400="","",IF(SUMIFS(Внески!$D:$D,Внески!$B:$B,$A400,Внески!$E:$E,"&gt;="&amp;DATE($B$1,4,1),Внески!$E:$E,"&lt;"&amp;DATE($B$1,5,1))=0,"",SUMIFS(Внески!$D:$D,Внески!$B:$B,$A400,Внески!$E:$E,"&gt;="&amp;DATE($B$1,4,1),Внески!$E:$E,"&lt;"&amp;DATE($B$1,5,1))))</f>
        <v/>
      </c>
      <c r="H400">
        <f>IF($A400="","",IF(SUMIFS(Внески!$D:$D,Внески!$B:$B,$A400,Внески!$E:$E,"&gt;="&amp;DATE($B$1,5,1),Внески!$E:$E,"&lt;"&amp;DATE($B$1,6,1))=0,"",SUMIFS(Внески!$D:$D,Внески!$B:$B,$A400,Внески!$E:$E,"&gt;="&amp;DATE($B$1,5,1),Внески!$E:$E,"&lt;"&amp;DATE($B$1,6,1))))</f>
        <v/>
      </c>
      <c r="I400">
        <f>IF($A400="","",IF(SUMIFS(Внески!$D:$D,Внески!$B:$B,$A400,Внески!$E:$E,"&gt;="&amp;DATE($B$1,6,1),Внески!$E:$E,"&lt;"&amp;DATE($B$1,7,1))=0,"",SUMIFS(Внески!$D:$D,Внески!$B:$B,$A400,Внески!$E:$E,"&gt;="&amp;DATE($B$1,6,1),Внески!$E:$E,"&lt;"&amp;DATE($B$1,7,1))))</f>
        <v/>
      </c>
      <c r="J400">
        <f>IF($A400="","",IF(SUMIFS(Внески!$D:$D,Внески!$B:$B,$A400,Внески!$E:$E,"&gt;="&amp;DATE($B$1,7,1),Внески!$E:$E,"&lt;"&amp;DATE($B$1,8,1))=0,"",SUMIFS(Внески!$D:$D,Внески!$B:$B,$A400,Внески!$E:$E,"&gt;="&amp;DATE($B$1,7,1),Внески!$E:$E,"&lt;"&amp;DATE($B$1,8,1))))</f>
        <v/>
      </c>
      <c r="K400">
        <f>IF($A400="","",IF(SUMIFS(Внески!$D:$D,Внески!$B:$B,$A400,Внески!$E:$E,"&gt;="&amp;DATE($B$1,8,1),Внески!$E:$E,"&lt;"&amp;DATE($B$1,9,1))=0,"",SUMIFS(Внески!$D:$D,Внески!$B:$B,$A400,Внески!$E:$E,"&gt;="&amp;DATE($B$1,8,1),Внески!$E:$E,"&lt;"&amp;DATE($B$1,9,1))))</f>
        <v/>
      </c>
      <c r="L400">
        <f>IF($A400="","",IF(SUMIFS(Внески!$D:$D,Внески!$B:$B,$A400,Внески!$E:$E,"&gt;="&amp;DATE($B$1,9,1),Внески!$E:$E,"&lt;"&amp;DATE($B$1,10,1))=0,"",SUMIFS(Внески!$D:$D,Внески!$B:$B,$A400,Внески!$E:$E,"&gt;="&amp;DATE($B$1,9,1),Внески!$E:$E,"&lt;"&amp;DATE($B$1,10,1))))</f>
        <v/>
      </c>
      <c r="M400">
        <f>IF($A400="","",IF(SUMIFS(Внески!$D:$D,Внески!$B:$B,$A400,Внески!$E:$E,"&gt;="&amp;DATE($B$1,10,1),Внески!$E:$E,"&lt;"&amp;DATE($B$1,11,1))=0,"",SUMIFS(Внески!$D:$D,Внески!$B:$B,$A400,Внески!$E:$E,"&gt;="&amp;DATE($B$1,10,1),Внески!$E:$E,"&lt;"&amp;DATE($B$1,11,1))))</f>
        <v/>
      </c>
      <c r="N400">
        <f>IF($A400="","",IF(SUMIFS(Внески!$D:$D,Внески!$B:$B,$A400,Внески!$E:$E,"&gt;="&amp;DATE($B$1,11,1),Внески!$E:$E,"&lt;"&amp;DATE($B$1,12,1))=0,"",SUMIFS(Внески!$D:$D,Внески!$B:$B,$A400,Внески!$E:$E,"&gt;="&amp;DATE($B$1,11,1),Внески!$E:$E,"&lt;"&amp;DATE($B$1,12,1))))</f>
        <v/>
      </c>
      <c r="O400">
        <f>IF($A400="","",IF(SUMIFS(Внески!$D:$D,Внески!$B:$B,$A400,Внески!$E:$E,"&gt;="&amp;DATE($B$1,12,1),Внески!$E:$E,"&lt;"&amp;DATE($B$1,13,1))=0,"",SUMIFS(Внески!$D:$D,Внески!$B:$B,$A400,Внески!$E:$E,"&gt;="&amp;DATE($B$1,12,1),Внески!$E:$E,"&lt;"&amp;DATE($B$1,13,1))))</f>
        <v/>
      </c>
      <c r="P400">
        <f>IF(A400="","",SUM(D400:O400))</f>
        <v/>
      </c>
    </row>
    <row r="401">
      <c r="A401">
        <f>IF(Члени!A399="","",Члени!A399)</f>
        <v/>
      </c>
      <c r="B401">
        <f>IF(A401="","",Члени!B399&amp;" "&amp;Члени!C399)</f>
        <v/>
      </c>
      <c r="C401">
        <f>IF(A401="","",Члени!H399)</f>
        <v/>
      </c>
      <c r="D401">
        <f>IF($A401="","",IF(SUMIFS(Внески!$D:$D,Внески!$B:$B,$A401,Внески!$E:$E,"&gt;="&amp;DATE($B$1,1,1),Внески!$E:$E,"&lt;"&amp;DATE($B$1,2,1))=0,"",SUMIFS(Внески!$D:$D,Внески!$B:$B,$A401,Внески!$E:$E,"&gt;="&amp;DATE($B$1,1,1),Внески!$E:$E,"&lt;"&amp;DATE($B$1,2,1))))</f>
        <v/>
      </c>
      <c r="E401">
        <f>IF($A401="","",IF(SUMIFS(Внески!$D:$D,Внески!$B:$B,$A401,Внески!$E:$E,"&gt;="&amp;DATE($B$1,2,1),Внески!$E:$E,"&lt;"&amp;DATE($B$1,3,1))=0,"",SUMIFS(Внески!$D:$D,Внески!$B:$B,$A401,Внески!$E:$E,"&gt;="&amp;DATE($B$1,2,1),Внески!$E:$E,"&lt;"&amp;DATE($B$1,3,1))))</f>
        <v/>
      </c>
      <c r="F401">
        <f>IF($A401="","",IF(SUMIFS(Внески!$D:$D,Внески!$B:$B,$A401,Внески!$E:$E,"&gt;="&amp;DATE($B$1,3,1),Внески!$E:$E,"&lt;"&amp;DATE($B$1,4,1))=0,"",SUMIFS(Внески!$D:$D,Внески!$B:$B,$A401,Внески!$E:$E,"&gt;="&amp;DATE($B$1,3,1),Внески!$E:$E,"&lt;"&amp;DATE($B$1,4,1))))</f>
        <v/>
      </c>
      <c r="G401">
        <f>IF($A401="","",IF(SUMIFS(Внески!$D:$D,Внески!$B:$B,$A401,Внески!$E:$E,"&gt;="&amp;DATE($B$1,4,1),Внески!$E:$E,"&lt;"&amp;DATE($B$1,5,1))=0,"",SUMIFS(Внески!$D:$D,Внески!$B:$B,$A401,Внески!$E:$E,"&gt;="&amp;DATE($B$1,4,1),Внески!$E:$E,"&lt;"&amp;DATE($B$1,5,1))))</f>
        <v/>
      </c>
      <c r="H401">
        <f>IF($A401="","",IF(SUMIFS(Внески!$D:$D,Внески!$B:$B,$A401,Внески!$E:$E,"&gt;="&amp;DATE($B$1,5,1),Внески!$E:$E,"&lt;"&amp;DATE($B$1,6,1))=0,"",SUMIFS(Внески!$D:$D,Внески!$B:$B,$A401,Внески!$E:$E,"&gt;="&amp;DATE($B$1,5,1),Внески!$E:$E,"&lt;"&amp;DATE($B$1,6,1))))</f>
        <v/>
      </c>
      <c r="I401">
        <f>IF($A401="","",IF(SUMIFS(Внески!$D:$D,Внески!$B:$B,$A401,Внески!$E:$E,"&gt;="&amp;DATE($B$1,6,1),Внески!$E:$E,"&lt;"&amp;DATE($B$1,7,1))=0,"",SUMIFS(Внески!$D:$D,Внески!$B:$B,$A401,Внески!$E:$E,"&gt;="&amp;DATE($B$1,6,1),Внески!$E:$E,"&lt;"&amp;DATE($B$1,7,1))))</f>
        <v/>
      </c>
      <c r="J401">
        <f>IF($A401="","",IF(SUMIFS(Внески!$D:$D,Внески!$B:$B,$A401,Внески!$E:$E,"&gt;="&amp;DATE($B$1,7,1),Внески!$E:$E,"&lt;"&amp;DATE($B$1,8,1))=0,"",SUMIFS(Внески!$D:$D,Внески!$B:$B,$A401,Внески!$E:$E,"&gt;="&amp;DATE($B$1,7,1),Внески!$E:$E,"&lt;"&amp;DATE($B$1,8,1))))</f>
        <v/>
      </c>
      <c r="K401">
        <f>IF($A401="","",IF(SUMIFS(Внески!$D:$D,Внески!$B:$B,$A401,Внески!$E:$E,"&gt;="&amp;DATE($B$1,8,1),Внески!$E:$E,"&lt;"&amp;DATE($B$1,9,1))=0,"",SUMIFS(Внески!$D:$D,Внески!$B:$B,$A401,Внески!$E:$E,"&gt;="&amp;DATE($B$1,8,1),Внески!$E:$E,"&lt;"&amp;DATE($B$1,9,1))))</f>
        <v/>
      </c>
      <c r="L401">
        <f>IF($A401="","",IF(SUMIFS(Внески!$D:$D,Внески!$B:$B,$A401,Внески!$E:$E,"&gt;="&amp;DATE($B$1,9,1),Внески!$E:$E,"&lt;"&amp;DATE($B$1,10,1))=0,"",SUMIFS(Внески!$D:$D,Внески!$B:$B,$A401,Внески!$E:$E,"&gt;="&amp;DATE($B$1,9,1),Внески!$E:$E,"&lt;"&amp;DATE($B$1,10,1))))</f>
        <v/>
      </c>
      <c r="M401">
        <f>IF($A401="","",IF(SUMIFS(Внески!$D:$D,Внески!$B:$B,$A401,Внески!$E:$E,"&gt;="&amp;DATE($B$1,10,1),Внески!$E:$E,"&lt;"&amp;DATE($B$1,11,1))=0,"",SUMIFS(Внески!$D:$D,Внески!$B:$B,$A401,Внески!$E:$E,"&gt;="&amp;DATE($B$1,10,1),Внески!$E:$E,"&lt;"&amp;DATE($B$1,11,1))))</f>
        <v/>
      </c>
      <c r="N401">
        <f>IF($A401="","",IF(SUMIFS(Внески!$D:$D,Внески!$B:$B,$A401,Внески!$E:$E,"&gt;="&amp;DATE($B$1,11,1),Внески!$E:$E,"&lt;"&amp;DATE($B$1,12,1))=0,"",SUMIFS(Внески!$D:$D,Внески!$B:$B,$A401,Внески!$E:$E,"&gt;="&amp;DATE($B$1,11,1),Внески!$E:$E,"&lt;"&amp;DATE($B$1,12,1))))</f>
        <v/>
      </c>
      <c r="O401">
        <f>IF($A401="","",IF(SUMIFS(Внески!$D:$D,Внески!$B:$B,$A401,Внески!$E:$E,"&gt;="&amp;DATE($B$1,12,1),Внески!$E:$E,"&lt;"&amp;DATE($B$1,13,1))=0,"",SUMIFS(Внески!$D:$D,Внески!$B:$B,$A401,Внески!$E:$E,"&gt;="&amp;DATE($B$1,12,1),Внески!$E:$E,"&lt;"&amp;DATE($B$1,13,1))))</f>
        <v/>
      </c>
      <c r="P401">
        <f>IF(A401="","",SUM(D401:O401))</f>
        <v/>
      </c>
    </row>
    <row r="402">
      <c r="A402">
        <f>IF(Члени!A400="","",Члени!A400)</f>
        <v/>
      </c>
      <c r="B402">
        <f>IF(A402="","",Члени!B400&amp;" "&amp;Члени!C400)</f>
        <v/>
      </c>
      <c r="C402">
        <f>IF(A402="","",Члени!H400)</f>
        <v/>
      </c>
      <c r="D402">
        <f>IF($A402="","",IF(SUMIFS(Внески!$D:$D,Внески!$B:$B,$A402,Внески!$E:$E,"&gt;="&amp;DATE($B$1,1,1),Внески!$E:$E,"&lt;"&amp;DATE($B$1,2,1))=0,"",SUMIFS(Внески!$D:$D,Внески!$B:$B,$A402,Внески!$E:$E,"&gt;="&amp;DATE($B$1,1,1),Внески!$E:$E,"&lt;"&amp;DATE($B$1,2,1))))</f>
        <v/>
      </c>
      <c r="E402">
        <f>IF($A402="","",IF(SUMIFS(Внески!$D:$D,Внески!$B:$B,$A402,Внески!$E:$E,"&gt;="&amp;DATE($B$1,2,1),Внески!$E:$E,"&lt;"&amp;DATE($B$1,3,1))=0,"",SUMIFS(Внески!$D:$D,Внески!$B:$B,$A402,Внески!$E:$E,"&gt;="&amp;DATE($B$1,2,1),Внески!$E:$E,"&lt;"&amp;DATE($B$1,3,1))))</f>
        <v/>
      </c>
      <c r="F402">
        <f>IF($A402="","",IF(SUMIFS(Внески!$D:$D,Внески!$B:$B,$A402,Внески!$E:$E,"&gt;="&amp;DATE($B$1,3,1),Внески!$E:$E,"&lt;"&amp;DATE($B$1,4,1))=0,"",SUMIFS(Внески!$D:$D,Внески!$B:$B,$A402,Внески!$E:$E,"&gt;="&amp;DATE($B$1,3,1),Внески!$E:$E,"&lt;"&amp;DATE($B$1,4,1))))</f>
        <v/>
      </c>
      <c r="G402">
        <f>IF($A402="","",IF(SUMIFS(Внески!$D:$D,Внески!$B:$B,$A402,Внески!$E:$E,"&gt;="&amp;DATE($B$1,4,1),Внески!$E:$E,"&lt;"&amp;DATE($B$1,5,1))=0,"",SUMIFS(Внески!$D:$D,Внески!$B:$B,$A402,Внески!$E:$E,"&gt;="&amp;DATE($B$1,4,1),Внески!$E:$E,"&lt;"&amp;DATE($B$1,5,1))))</f>
        <v/>
      </c>
      <c r="H402">
        <f>IF($A402="","",IF(SUMIFS(Внески!$D:$D,Внески!$B:$B,$A402,Внески!$E:$E,"&gt;="&amp;DATE($B$1,5,1),Внески!$E:$E,"&lt;"&amp;DATE($B$1,6,1))=0,"",SUMIFS(Внески!$D:$D,Внески!$B:$B,$A402,Внески!$E:$E,"&gt;="&amp;DATE($B$1,5,1),Внески!$E:$E,"&lt;"&amp;DATE($B$1,6,1))))</f>
        <v/>
      </c>
      <c r="I402">
        <f>IF($A402="","",IF(SUMIFS(Внески!$D:$D,Внески!$B:$B,$A402,Внески!$E:$E,"&gt;="&amp;DATE($B$1,6,1),Внески!$E:$E,"&lt;"&amp;DATE($B$1,7,1))=0,"",SUMIFS(Внески!$D:$D,Внески!$B:$B,$A402,Внески!$E:$E,"&gt;="&amp;DATE($B$1,6,1),Внески!$E:$E,"&lt;"&amp;DATE($B$1,7,1))))</f>
        <v/>
      </c>
      <c r="J402">
        <f>IF($A402="","",IF(SUMIFS(Внески!$D:$D,Внески!$B:$B,$A402,Внески!$E:$E,"&gt;="&amp;DATE($B$1,7,1),Внески!$E:$E,"&lt;"&amp;DATE($B$1,8,1))=0,"",SUMIFS(Внески!$D:$D,Внески!$B:$B,$A402,Внески!$E:$E,"&gt;="&amp;DATE($B$1,7,1),Внески!$E:$E,"&lt;"&amp;DATE($B$1,8,1))))</f>
        <v/>
      </c>
      <c r="K402">
        <f>IF($A402="","",IF(SUMIFS(Внески!$D:$D,Внески!$B:$B,$A402,Внески!$E:$E,"&gt;="&amp;DATE($B$1,8,1),Внески!$E:$E,"&lt;"&amp;DATE($B$1,9,1))=0,"",SUMIFS(Внески!$D:$D,Внески!$B:$B,$A402,Внески!$E:$E,"&gt;="&amp;DATE($B$1,8,1),Внески!$E:$E,"&lt;"&amp;DATE($B$1,9,1))))</f>
        <v/>
      </c>
      <c r="L402">
        <f>IF($A402="","",IF(SUMIFS(Внески!$D:$D,Внески!$B:$B,$A402,Внески!$E:$E,"&gt;="&amp;DATE($B$1,9,1),Внески!$E:$E,"&lt;"&amp;DATE($B$1,10,1))=0,"",SUMIFS(Внески!$D:$D,Внески!$B:$B,$A402,Внески!$E:$E,"&gt;="&amp;DATE($B$1,9,1),Внески!$E:$E,"&lt;"&amp;DATE($B$1,10,1))))</f>
        <v/>
      </c>
      <c r="M402">
        <f>IF($A402="","",IF(SUMIFS(Внески!$D:$D,Внески!$B:$B,$A402,Внески!$E:$E,"&gt;="&amp;DATE($B$1,10,1),Внески!$E:$E,"&lt;"&amp;DATE($B$1,11,1))=0,"",SUMIFS(Внески!$D:$D,Внески!$B:$B,$A402,Внески!$E:$E,"&gt;="&amp;DATE($B$1,10,1),Внески!$E:$E,"&lt;"&amp;DATE($B$1,11,1))))</f>
        <v/>
      </c>
      <c r="N402">
        <f>IF($A402="","",IF(SUMIFS(Внески!$D:$D,Внески!$B:$B,$A402,Внески!$E:$E,"&gt;="&amp;DATE($B$1,11,1),Внески!$E:$E,"&lt;"&amp;DATE($B$1,12,1))=0,"",SUMIFS(Внески!$D:$D,Внески!$B:$B,$A402,Внески!$E:$E,"&gt;="&amp;DATE($B$1,11,1),Внески!$E:$E,"&lt;"&amp;DATE($B$1,12,1))))</f>
        <v/>
      </c>
      <c r="O402">
        <f>IF($A402="","",IF(SUMIFS(Внески!$D:$D,Внески!$B:$B,$A402,Внески!$E:$E,"&gt;="&amp;DATE($B$1,12,1),Внески!$E:$E,"&lt;"&amp;DATE($B$1,13,1))=0,"",SUMIFS(Внески!$D:$D,Внески!$B:$B,$A402,Внески!$E:$E,"&gt;="&amp;DATE($B$1,12,1),Внески!$E:$E,"&lt;"&amp;DATE($B$1,13,1))))</f>
        <v/>
      </c>
      <c r="P402">
        <f>IF(A402="","",SUM(D402:O402))</f>
        <v/>
      </c>
    </row>
    <row r="403">
      <c r="A403">
        <f>IF(Члени!A401="","",Члени!A401)</f>
        <v/>
      </c>
      <c r="B403">
        <f>IF(A403="","",Члени!B401&amp;" "&amp;Члени!C401)</f>
        <v/>
      </c>
      <c r="C403">
        <f>IF(A403="","",Члени!H401)</f>
        <v/>
      </c>
      <c r="D403">
        <f>IF($A403="","",IF(SUMIFS(Внески!$D:$D,Внески!$B:$B,$A403,Внески!$E:$E,"&gt;="&amp;DATE($B$1,1,1),Внески!$E:$E,"&lt;"&amp;DATE($B$1,2,1))=0,"",SUMIFS(Внески!$D:$D,Внески!$B:$B,$A403,Внески!$E:$E,"&gt;="&amp;DATE($B$1,1,1),Внески!$E:$E,"&lt;"&amp;DATE($B$1,2,1))))</f>
        <v/>
      </c>
      <c r="E403">
        <f>IF($A403="","",IF(SUMIFS(Внески!$D:$D,Внески!$B:$B,$A403,Внески!$E:$E,"&gt;="&amp;DATE($B$1,2,1),Внески!$E:$E,"&lt;"&amp;DATE($B$1,3,1))=0,"",SUMIFS(Внески!$D:$D,Внески!$B:$B,$A403,Внески!$E:$E,"&gt;="&amp;DATE($B$1,2,1),Внески!$E:$E,"&lt;"&amp;DATE($B$1,3,1))))</f>
        <v/>
      </c>
      <c r="F403">
        <f>IF($A403="","",IF(SUMIFS(Внески!$D:$D,Внески!$B:$B,$A403,Внески!$E:$E,"&gt;="&amp;DATE($B$1,3,1),Внески!$E:$E,"&lt;"&amp;DATE($B$1,4,1))=0,"",SUMIFS(Внески!$D:$D,Внески!$B:$B,$A403,Внески!$E:$E,"&gt;="&amp;DATE($B$1,3,1),Внески!$E:$E,"&lt;"&amp;DATE($B$1,4,1))))</f>
        <v/>
      </c>
      <c r="G403">
        <f>IF($A403="","",IF(SUMIFS(Внески!$D:$D,Внески!$B:$B,$A403,Внески!$E:$E,"&gt;="&amp;DATE($B$1,4,1),Внески!$E:$E,"&lt;"&amp;DATE($B$1,5,1))=0,"",SUMIFS(Внески!$D:$D,Внески!$B:$B,$A403,Внески!$E:$E,"&gt;="&amp;DATE($B$1,4,1),Внески!$E:$E,"&lt;"&amp;DATE($B$1,5,1))))</f>
        <v/>
      </c>
      <c r="H403">
        <f>IF($A403="","",IF(SUMIFS(Внески!$D:$D,Внески!$B:$B,$A403,Внески!$E:$E,"&gt;="&amp;DATE($B$1,5,1),Внески!$E:$E,"&lt;"&amp;DATE($B$1,6,1))=0,"",SUMIFS(Внески!$D:$D,Внески!$B:$B,$A403,Внески!$E:$E,"&gt;="&amp;DATE($B$1,5,1),Внески!$E:$E,"&lt;"&amp;DATE($B$1,6,1))))</f>
        <v/>
      </c>
      <c r="I403">
        <f>IF($A403="","",IF(SUMIFS(Внески!$D:$D,Внески!$B:$B,$A403,Внески!$E:$E,"&gt;="&amp;DATE($B$1,6,1),Внески!$E:$E,"&lt;"&amp;DATE($B$1,7,1))=0,"",SUMIFS(Внески!$D:$D,Внески!$B:$B,$A403,Внески!$E:$E,"&gt;="&amp;DATE($B$1,6,1),Внески!$E:$E,"&lt;"&amp;DATE($B$1,7,1))))</f>
        <v/>
      </c>
      <c r="J403">
        <f>IF($A403="","",IF(SUMIFS(Внески!$D:$D,Внески!$B:$B,$A403,Внески!$E:$E,"&gt;="&amp;DATE($B$1,7,1),Внески!$E:$E,"&lt;"&amp;DATE($B$1,8,1))=0,"",SUMIFS(Внески!$D:$D,Внески!$B:$B,$A403,Внески!$E:$E,"&gt;="&amp;DATE($B$1,7,1),Внески!$E:$E,"&lt;"&amp;DATE($B$1,8,1))))</f>
        <v/>
      </c>
      <c r="K403">
        <f>IF($A403="","",IF(SUMIFS(Внески!$D:$D,Внески!$B:$B,$A403,Внески!$E:$E,"&gt;="&amp;DATE($B$1,8,1),Внески!$E:$E,"&lt;"&amp;DATE($B$1,9,1))=0,"",SUMIFS(Внески!$D:$D,Внески!$B:$B,$A403,Внески!$E:$E,"&gt;="&amp;DATE($B$1,8,1),Внески!$E:$E,"&lt;"&amp;DATE($B$1,9,1))))</f>
        <v/>
      </c>
      <c r="L403">
        <f>IF($A403="","",IF(SUMIFS(Внески!$D:$D,Внески!$B:$B,$A403,Внески!$E:$E,"&gt;="&amp;DATE($B$1,9,1),Внески!$E:$E,"&lt;"&amp;DATE($B$1,10,1))=0,"",SUMIFS(Внески!$D:$D,Внески!$B:$B,$A403,Внески!$E:$E,"&gt;="&amp;DATE($B$1,9,1),Внески!$E:$E,"&lt;"&amp;DATE($B$1,10,1))))</f>
        <v/>
      </c>
      <c r="M403">
        <f>IF($A403="","",IF(SUMIFS(Внески!$D:$D,Внески!$B:$B,$A403,Внески!$E:$E,"&gt;="&amp;DATE($B$1,10,1),Внески!$E:$E,"&lt;"&amp;DATE($B$1,11,1))=0,"",SUMIFS(Внески!$D:$D,Внески!$B:$B,$A403,Внески!$E:$E,"&gt;="&amp;DATE($B$1,10,1),Внески!$E:$E,"&lt;"&amp;DATE($B$1,11,1))))</f>
        <v/>
      </c>
      <c r="N403">
        <f>IF($A403="","",IF(SUMIFS(Внески!$D:$D,Внески!$B:$B,$A403,Внески!$E:$E,"&gt;="&amp;DATE($B$1,11,1),Внески!$E:$E,"&lt;"&amp;DATE($B$1,12,1))=0,"",SUMIFS(Внески!$D:$D,Внески!$B:$B,$A403,Внески!$E:$E,"&gt;="&amp;DATE($B$1,11,1),Внески!$E:$E,"&lt;"&amp;DATE($B$1,12,1))))</f>
        <v/>
      </c>
      <c r="O403">
        <f>IF($A403="","",IF(SUMIFS(Внески!$D:$D,Внески!$B:$B,$A403,Внески!$E:$E,"&gt;="&amp;DATE($B$1,12,1),Внески!$E:$E,"&lt;"&amp;DATE($B$1,13,1))=0,"",SUMIFS(Внески!$D:$D,Внески!$B:$B,$A403,Внески!$E:$E,"&gt;="&amp;DATE($B$1,12,1),Внески!$E:$E,"&lt;"&amp;DATE($B$1,13,1))))</f>
        <v/>
      </c>
      <c r="P403">
        <f>IF(A403="","",SUM(D403:O403))</f>
        <v/>
      </c>
    </row>
    <row r="404">
      <c r="A404">
        <f>IF(Члени!A402="","",Члени!A402)</f>
        <v/>
      </c>
      <c r="B404">
        <f>IF(A404="","",Члени!B402&amp;" "&amp;Члени!C402)</f>
        <v/>
      </c>
      <c r="C404">
        <f>IF(A404="","",Члени!H402)</f>
        <v/>
      </c>
      <c r="D404">
        <f>IF($A404="","",IF(SUMIFS(Внески!$D:$D,Внески!$B:$B,$A404,Внески!$E:$E,"&gt;="&amp;DATE($B$1,1,1),Внески!$E:$E,"&lt;"&amp;DATE($B$1,2,1))=0,"",SUMIFS(Внески!$D:$D,Внески!$B:$B,$A404,Внески!$E:$E,"&gt;="&amp;DATE($B$1,1,1),Внески!$E:$E,"&lt;"&amp;DATE($B$1,2,1))))</f>
        <v/>
      </c>
      <c r="E404">
        <f>IF($A404="","",IF(SUMIFS(Внески!$D:$D,Внески!$B:$B,$A404,Внески!$E:$E,"&gt;="&amp;DATE($B$1,2,1),Внески!$E:$E,"&lt;"&amp;DATE($B$1,3,1))=0,"",SUMIFS(Внески!$D:$D,Внески!$B:$B,$A404,Внески!$E:$E,"&gt;="&amp;DATE($B$1,2,1),Внески!$E:$E,"&lt;"&amp;DATE($B$1,3,1))))</f>
        <v/>
      </c>
      <c r="F404">
        <f>IF($A404="","",IF(SUMIFS(Внески!$D:$D,Внески!$B:$B,$A404,Внески!$E:$E,"&gt;="&amp;DATE($B$1,3,1),Внески!$E:$E,"&lt;"&amp;DATE($B$1,4,1))=0,"",SUMIFS(Внески!$D:$D,Внески!$B:$B,$A404,Внески!$E:$E,"&gt;="&amp;DATE($B$1,3,1),Внески!$E:$E,"&lt;"&amp;DATE($B$1,4,1))))</f>
        <v/>
      </c>
      <c r="G404">
        <f>IF($A404="","",IF(SUMIFS(Внески!$D:$D,Внески!$B:$B,$A404,Внески!$E:$E,"&gt;="&amp;DATE($B$1,4,1),Внески!$E:$E,"&lt;"&amp;DATE($B$1,5,1))=0,"",SUMIFS(Внески!$D:$D,Внески!$B:$B,$A404,Внески!$E:$E,"&gt;="&amp;DATE($B$1,4,1),Внески!$E:$E,"&lt;"&amp;DATE($B$1,5,1))))</f>
        <v/>
      </c>
      <c r="H404">
        <f>IF($A404="","",IF(SUMIFS(Внески!$D:$D,Внески!$B:$B,$A404,Внески!$E:$E,"&gt;="&amp;DATE($B$1,5,1),Внески!$E:$E,"&lt;"&amp;DATE($B$1,6,1))=0,"",SUMIFS(Внески!$D:$D,Внески!$B:$B,$A404,Внески!$E:$E,"&gt;="&amp;DATE($B$1,5,1),Внески!$E:$E,"&lt;"&amp;DATE($B$1,6,1))))</f>
        <v/>
      </c>
      <c r="I404">
        <f>IF($A404="","",IF(SUMIFS(Внески!$D:$D,Внески!$B:$B,$A404,Внески!$E:$E,"&gt;="&amp;DATE($B$1,6,1),Внески!$E:$E,"&lt;"&amp;DATE($B$1,7,1))=0,"",SUMIFS(Внески!$D:$D,Внески!$B:$B,$A404,Внески!$E:$E,"&gt;="&amp;DATE($B$1,6,1),Внески!$E:$E,"&lt;"&amp;DATE($B$1,7,1))))</f>
        <v/>
      </c>
      <c r="J404">
        <f>IF($A404="","",IF(SUMIFS(Внески!$D:$D,Внески!$B:$B,$A404,Внески!$E:$E,"&gt;="&amp;DATE($B$1,7,1),Внески!$E:$E,"&lt;"&amp;DATE($B$1,8,1))=0,"",SUMIFS(Внески!$D:$D,Внески!$B:$B,$A404,Внески!$E:$E,"&gt;="&amp;DATE($B$1,7,1),Внески!$E:$E,"&lt;"&amp;DATE($B$1,8,1))))</f>
        <v/>
      </c>
      <c r="K404">
        <f>IF($A404="","",IF(SUMIFS(Внески!$D:$D,Внески!$B:$B,$A404,Внески!$E:$E,"&gt;="&amp;DATE($B$1,8,1),Внески!$E:$E,"&lt;"&amp;DATE($B$1,9,1))=0,"",SUMIFS(Внески!$D:$D,Внески!$B:$B,$A404,Внески!$E:$E,"&gt;="&amp;DATE($B$1,8,1),Внески!$E:$E,"&lt;"&amp;DATE($B$1,9,1))))</f>
        <v/>
      </c>
      <c r="L404">
        <f>IF($A404="","",IF(SUMIFS(Внески!$D:$D,Внески!$B:$B,$A404,Внески!$E:$E,"&gt;="&amp;DATE($B$1,9,1),Внески!$E:$E,"&lt;"&amp;DATE($B$1,10,1))=0,"",SUMIFS(Внески!$D:$D,Внески!$B:$B,$A404,Внески!$E:$E,"&gt;="&amp;DATE($B$1,9,1),Внески!$E:$E,"&lt;"&amp;DATE($B$1,10,1))))</f>
        <v/>
      </c>
      <c r="M404">
        <f>IF($A404="","",IF(SUMIFS(Внески!$D:$D,Внески!$B:$B,$A404,Внески!$E:$E,"&gt;="&amp;DATE($B$1,10,1),Внески!$E:$E,"&lt;"&amp;DATE($B$1,11,1))=0,"",SUMIFS(Внески!$D:$D,Внески!$B:$B,$A404,Внески!$E:$E,"&gt;="&amp;DATE($B$1,10,1),Внески!$E:$E,"&lt;"&amp;DATE($B$1,11,1))))</f>
        <v/>
      </c>
      <c r="N404">
        <f>IF($A404="","",IF(SUMIFS(Внески!$D:$D,Внески!$B:$B,$A404,Внески!$E:$E,"&gt;="&amp;DATE($B$1,11,1),Внески!$E:$E,"&lt;"&amp;DATE($B$1,12,1))=0,"",SUMIFS(Внески!$D:$D,Внески!$B:$B,$A404,Внески!$E:$E,"&gt;="&amp;DATE($B$1,11,1),Внески!$E:$E,"&lt;"&amp;DATE($B$1,12,1))))</f>
        <v/>
      </c>
      <c r="O404">
        <f>IF($A404="","",IF(SUMIFS(Внески!$D:$D,Внески!$B:$B,$A404,Внески!$E:$E,"&gt;="&amp;DATE($B$1,12,1),Внески!$E:$E,"&lt;"&amp;DATE($B$1,13,1))=0,"",SUMIFS(Внески!$D:$D,Внески!$B:$B,$A404,Внески!$E:$E,"&gt;="&amp;DATE($B$1,12,1),Внески!$E:$E,"&lt;"&amp;DATE($B$1,13,1))))</f>
        <v/>
      </c>
      <c r="P404">
        <f>IF(A404="","",SUM(D404:O404))</f>
        <v/>
      </c>
    </row>
    <row r="405">
      <c r="A405">
        <f>IF(Члени!A403="","",Члени!A403)</f>
        <v/>
      </c>
      <c r="B405">
        <f>IF(A405="","",Члени!B403&amp;" "&amp;Члени!C403)</f>
        <v/>
      </c>
      <c r="C405">
        <f>IF(A405="","",Члени!H403)</f>
        <v/>
      </c>
      <c r="D405">
        <f>IF($A405="","",IF(SUMIFS(Внески!$D:$D,Внески!$B:$B,$A405,Внески!$E:$E,"&gt;="&amp;DATE($B$1,1,1),Внески!$E:$E,"&lt;"&amp;DATE($B$1,2,1))=0,"",SUMIFS(Внески!$D:$D,Внески!$B:$B,$A405,Внески!$E:$E,"&gt;="&amp;DATE($B$1,1,1),Внески!$E:$E,"&lt;"&amp;DATE($B$1,2,1))))</f>
        <v/>
      </c>
      <c r="E405">
        <f>IF($A405="","",IF(SUMIFS(Внески!$D:$D,Внески!$B:$B,$A405,Внески!$E:$E,"&gt;="&amp;DATE($B$1,2,1),Внески!$E:$E,"&lt;"&amp;DATE($B$1,3,1))=0,"",SUMIFS(Внески!$D:$D,Внески!$B:$B,$A405,Внески!$E:$E,"&gt;="&amp;DATE($B$1,2,1),Внески!$E:$E,"&lt;"&amp;DATE($B$1,3,1))))</f>
        <v/>
      </c>
      <c r="F405">
        <f>IF($A405="","",IF(SUMIFS(Внески!$D:$D,Внески!$B:$B,$A405,Внески!$E:$E,"&gt;="&amp;DATE($B$1,3,1),Внески!$E:$E,"&lt;"&amp;DATE($B$1,4,1))=0,"",SUMIFS(Внески!$D:$D,Внески!$B:$B,$A405,Внески!$E:$E,"&gt;="&amp;DATE($B$1,3,1),Внески!$E:$E,"&lt;"&amp;DATE($B$1,4,1))))</f>
        <v/>
      </c>
      <c r="G405">
        <f>IF($A405="","",IF(SUMIFS(Внески!$D:$D,Внески!$B:$B,$A405,Внески!$E:$E,"&gt;="&amp;DATE($B$1,4,1),Внески!$E:$E,"&lt;"&amp;DATE($B$1,5,1))=0,"",SUMIFS(Внески!$D:$D,Внески!$B:$B,$A405,Внески!$E:$E,"&gt;="&amp;DATE($B$1,4,1),Внески!$E:$E,"&lt;"&amp;DATE($B$1,5,1))))</f>
        <v/>
      </c>
      <c r="H405">
        <f>IF($A405="","",IF(SUMIFS(Внески!$D:$D,Внески!$B:$B,$A405,Внески!$E:$E,"&gt;="&amp;DATE($B$1,5,1),Внески!$E:$E,"&lt;"&amp;DATE($B$1,6,1))=0,"",SUMIFS(Внески!$D:$D,Внески!$B:$B,$A405,Внески!$E:$E,"&gt;="&amp;DATE($B$1,5,1),Внески!$E:$E,"&lt;"&amp;DATE($B$1,6,1))))</f>
        <v/>
      </c>
      <c r="I405">
        <f>IF($A405="","",IF(SUMIFS(Внески!$D:$D,Внески!$B:$B,$A405,Внески!$E:$E,"&gt;="&amp;DATE($B$1,6,1),Внески!$E:$E,"&lt;"&amp;DATE($B$1,7,1))=0,"",SUMIFS(Внески!$D:$D,Внески!$B:$B,$A405,Внески!$E:$E,"&gt;="&amp;DATE($B$1,6,1),Внески!$E:$E,"&lt;"&amp;DATE($B$1,7,1))))</f>
        <v/>
      </c>
      <c r="J405">
        <f>IF($A405="","",IF(SUMIFS(Внески!$D:$D,Внески!$B:$B,$A405,Внески!$E:$E,"&gt;="&amp;DATE($B$1,7,1),Внески!$E:$E,"&lt;"&amp;DATE($B$1,8,1))=0,"",SUMIFS(Внески!$D:$D,Внески!$B:$B,$A405,Внески!$E:$E,"&gt;="&amp;DATE($B$1,7,1),Внески!$E:$E,"&lt;"&amp;DATE($B$1,8,1))))</f>
        <v/>
      </c>
      <c r="K405">
        <f>IF($A405="","",IF(SUMIFS(Внески!$D:$D,Внески!$B:$B,$A405,Внески!$E:$E,"&gt;="&amp;DATE($B$1,8,1),Внески!$E:$E,"&lt;"&amp;DATE($B$1,9,1))=0,"",SUMIFS(Внески!$D:$D,Внески!$B:$B,$A405,Внески!$E:$E,"&gt;="&amp;DATE($B$1,8,1),Внески!$E:$E,"&lt;"&amp;DATE($B$1,9,1))))</f>
        <v/>
      </c>
      <c r="L405">
        <f>IF($A405="","",IF(SUMIFS(Внески!$D:$D,Внески!$B:$B,$A405,Внески!$E:$E,"&gt;="&amp;DATE($B$1,9,1),Внески!$E:$E,"&lt;"&amp;DATE($B$1,10,1))=0,"",SUMIFS(Внески!$D:$D,Внески!$B:$B,$A405,Внески!$E:$E,"&gt;="&amp;DATE($B$1,9,1),Внески!$E:$E,"&lt;"&amp;DATE($B$1,10,1))))</f>
        <v/>
      </c>
      <c r="M405">
        <f>IF($A405="","",IF(SUMIFS(Внески!$D:$D,Внески!$B:$B,$A405,Внески!$E:$E,"&gt;="&amp;DATE($B$1,10,1),Внески!$E:$E,"&lt;"&amp;DATE($B$1,11,1))=0,"",SUMIFS(Внески!$D:$D,Внески!$B:$B,$A405,Внески!$E:$E,"&gt;="&amp;DATE($B$1,10,1),Внески!$E:$E,"&lt;"&amp;DATE($B$1,11,1))))</f>
        <v/>
      </c>
      <c r="N405">
        <f>IF($A405="","",IF(SUMIFS(Внески!$D:$D,Внески!$B:$B,$A405,Внески!$E:$E,"&gt;="&amp;DATE($B$1,11,1),Внески!$E:$E,"&lt;"&amp;DATE($B$1,12,1))=0,"",SUMIFS(Внески!$D:$D,Внески!$B:$B,$A405,Внески!$E:$E,"&gt;="&amp;DATE($B$1,11,1),Внески!$E:$E,"&lt;"&amp;DATE($B$1,12,1))))</f>
        <v/>
      </c>
      <c r="O405">
        <f>IF($A405="","",IF(SUMIFS(Внески!$D:$D,Внески!$B:$B,$A405,Внески!$E:$E,"&gt;="&amp;DATE($B$1,12,1),Внески!$E:$E,"&lt;"&amp;DATE($B$1,13,1))=0,"",SUMIFS(Внески!$D:$D,Внески!$B:$B,$A405,Внески!$E:$E,"&gt;="&amp;DATE($B$1,12,1),Внески!$E:$E,"&lt;"&amp;DATE($B$1,13,1))))</f>
        <v/>
      </c>
      <c r="P405">
        <f>IF(A405="","",SUM(D405:O405))</f>
        <v/>
      </c>
    </row>
    <row r="406">
      <c r="A406">
        <f>IF(Члени!A404="","",Члени!A404)</f>
        <v/>
      </c>
      <c r="B406">
        <f>IF(A406="","",Члени!B404&amp;" "&amp;Члени!C404)</f>
        <v/>
      </c>
      <c r="C406">
        <f>IF(A406="","",Члени!H404)</f>
        <v/>
      </c>
      <c r="D406">
        <f>IF($A406="","",IF(SUMIFS(Внески!$D:$D,Внески!$B:$B,$A406,Внески!$E:$E,"&gt;="&amp;DATE($B$1,1,1),Внески!$E:$E,"&lt;"&amp;DATE($B$1,2,1))=0,"",SUMIFS(Внески!$D:$D,Внески!$B:$B,$A406,Внески!$E:$E,"&gt;="&amp;DATE($B$1,1,1),Внески!$E:$E,"&lt;"&amp;DATE($B$1,2,1))))</f>
        <v/>
      </c>
      <c r="E406">
        <f>IF($A406="","",IF(SUMIFS(Внески!$D:$D,Внески!$B:$B,$A406,Внески!$E:$E,"&gt;="&amp;DATE($B$1,2,1),Внески!$E:$E,"&lt;"&amp;DATE($B$1,3,1))=0,"",SUMIFS(Внески!$D:$D,Внески!$B:$B,$A406,Внески!$E:$E,"&gt;="&amp;DATE($B$1,2,1),Внески!$E:$E,"&lt;"&amp;DATE($B$1,3,1))))</f>
        <v/>
      </c>
      <c r="F406">
        <f>IF($A406="","",IF(SUMIFS(Внески!$D:$D,Внески!$B:$B,$A406,Внески!$E:$E,"&gt;="&amp;DATE($B$1,3,1),Внески!$E:$E,"&lt;"&amp;DATE($B$1,4,1))=0,"",SUMIFS(Внески!$D:$D,Внески!$B:$B,$A406,Внески!$E:$E,"&gt;="&amp;DATE($B$1,3,1),Внески!$E:$E,"&lt;"&amp;DATE($B$1,4,1))))</f>
        <v/>
      </c>
      <c r="G406">
        <f>IF($A406="","",IF(SUMIFS(Внески!$D:$D,Внески!$B:$B,$A406,Внески!$E:$E,"&gt;="&amp;DATE($B$1,4,1),Внески!$E:$E,"&lt;"&amp;DATE($B$1,5,1))=0,"",SUMIFS(Внески!$D:$D,Внески!$B:$B,$A406,Внески!$E:$E,"&gt;="&amp;DATE($B$1,4,1),Внески!$E:$E,"&lt;"&amp;DATE($B$1,5,1))))</f>
        <v/>
      </c>
      <c r="H406">
        <f>IF($A406="","",IF(SUMIFS(Внески!$D:$D,Внески!$B:$B,$A406,Внески!$E:$E,"&gt;="&amp;DATE($B$1,5,1),Внески!$E:$E,"&lt;"&amp;DATE($B$1,6,1))=0,"",SUMIFS(Внески!$D:$D,Внески!$B:$B,$A406,Внески!$E:$E,"&gt;="&amp;DATE($B$1,5,1),Внески!$E:$E,"&lt;"&amp;DATE($B$1,6,1))))</f>
        <v/>
      </c>
      <c r="I406">
        <f>IF($A406="","",IF(SUMIFS(Внески!$D:$D,Внески!$B:$B,$A406,Внески!$E:$E,"&gt;="&amp;DATE($B$1,6,1),Внески!$E:$E,"&lt;"&amp;DATE($B$1,7,1))=0,"",SUMIFS(Внески!$D:$D,Внески!$B:$B,$A406,Внески!$E:$E,"&gt;="&amp;DATE($B$1,6,1),Внески!$E:$E,"&lt;"&amp;DATE($B$1,7,1))))</f>
        <v/>
      </c>
      <c r="J406">
        <f>IF($A406="","",IF(SUMIFS(Внески!$D:$D,Внески!$B:$B,$A406,Внески!$E:$E,"&gt;="&amp;DATE($B$1,7,1),Внески!$E:$E,"&lt;"&amp;DATE($B$1,8,1))=0,"",SUMIFS(Внески!$D:$D,Внески!$B:$B,$A406,Внески!$E:$E,"&gt;="&amp;DATE($B$1,7,1),Внески!$E:$E,"&lt;"&amp;DATE($B$1,8,1))))</f>
        <v/>
      </c>
      <c r="K406">
        <f>IF($A406="","",IF(SUMIFS(Внески!$D:$D,Внески!$B:$B,$A406,Внески!$E:$E,"&gt;="&amp;DATE($B$1,8,1),Внески!$E:$E,"&lt;"&amp;DATE($B$1,9,1))=0,"",SUMIFS(Внески!$D:$D,Внески!$B:$B,$A406,Внески!$E:$E,"&gt;="&amp;DATE($B$1,8,1),Внески!$E:$E,"&lt;"&amp;DATE($B$1,9,1))))</f>
        <v/>
      </c>
      <c r="L406">
        <f>IF($A406="","",IF(SUMIFS(Внески!$D:$D,Внески!$B:$B,$A406,Внески!$E:$E,"&gt;="&amp;DATE($B$1,9,1),Внески!$E:$E,"&lt;"&amp;DATE($B$1,10,1))=0,"",SUMIFS(Внески!$D:$D,Внески!$B:$B,$A406,Внески!$E:$E,"&gt;="&amp;DATE($B$1,9,1),Внески!$E:$E,"&lt;"&amp;DATE($B$1,10,1))))</f>
        <v/>
      </c>
      <c r="M406">
        <f>IF($A406="","",IF(SUMIFS(Внески!$D:$D,Внески!$B:$B,$A406,Внески!$E:$E,"&gt;="&amp;DATE($B$1,10,1),Внески!$E:$E,"&lt;"&amp;DATE($B$1,11,1))=0,"",SUMIFS(Внески!$D:$D,Внески!$B:$B,$A406,Внески!$E:$E,"&gt;="&amp;DATE($B$1,10,1),Внески!$E:$E,"&lt;"&amp;DATE($B$1,11,1))))</f>
        <v/>
      </c>
      <c r="N406">
        <f>IF($A406="","",IF(SUMIFS(Внески!$D:$D,Внески!$B:$B,$A406,Внески!$E:$E,"&gt;="&amp;DATE($B$1,11,1),Внески!$E:$E,"&lt;"&amp;DATE($B$1,12,1))=0,"",SUMIFS(Внески!$D:$D,Внески!$B:$B,$A406,Внески!$E:$E,"&gt;="&amp;DATE($B$1,11,1),Внески!$E:$E,"&lt;"&amp;DATE($B$1,12,1))))</f>
        <v/>
      </c>
      <c r="O406">
        <f>IF($A406="","",IF(SUMIFS(Внески!$D:$D,Внески!$B:$B,$A406,Внески!$E:$E,"&gt;="&amp;DATE($B$1,12,1),Внески!$E:$E,"&lt;"&amp;DATE($B$1,13,1))=0,"",SUMIFS(Внески!$D:$D,Внески!$B:$B,$A406,Внески!$E:$E,"&gt;="&amp;DATE($B$1,12,1),Внески!$E:$E,"&lt;"&amp;DATE($B$1,13,1))))</f>
        <v/>
      </c>
      <c r="P406">
        <f>IF(A406="","",SUM(D406:O406))</f>
        <v/>
      </c>
    </row>
    <row r="407">
      <c r="A407">
        <f>IF(Члени!A405="","",Члени!A405)</f>
        <v/>
      </c>
      <c r="B407">
        <f>IF(A407="","",Члени!B405&amp;" "&amp;Члени!C405)</f>
        <v/>
      </c>
      <c r="C407">
        <f>IF(A407="","",Члени!H405)</f>
        <v/>
      </c>
      <c r="D407">
        <f>IF($A407="","",IF(SUMIFS(Внески!$D:$D,Внески!$B:$B,$A407,Внески!$E:$E,"&gt;="&amp;DATE($B$1,1,1),Внески!$E:$E,"&lt;"&amp;DATE($B$1,2,1))=0,"",SUMIFS(Внески!$D:$D,Внески!$B:$B,$A407,Внески!$E:$E,"&gt;="&amp;DATE($B$1,1,1),Внески!$E:$E,"&lt;"&amp;DATE($B$1,2,1))))</f>
        <v/>
      </c>
      <c r="E407">
        <f>IF($A407="","",IF(SUMIFS(Внески!$D:$D,Внески!$B:$B,$A407,Внески!$E:$E,"&gt;="&amp;DATE($B$1,2,1),Внески!$E:$E,"&lt;"&amp;DATE($B$1,3,1))=0,"",SUMIFS(Внески!$D:$D,Внески!$B:$B,$A407,Внески!$E:$E,"&gt;="&amp;DATE($B$1,2,1),Внески!$E:$E,"&lt;"&amp;DATE($B$1,3,1))))</f>
        <v/>
      </c>
      <c r="F407">
        <f>IF($A407="","",IF(SUMIFS(Внески!$D:$D,Внески!$B:$B,$A407,Внески!$E:$E,"&gt;="&amp;DATE($B$1,3,1),Внески!$E:$E,"&lt;"&amp;DATE($B$1,4,1))=0,"",SUMIFS(Внески!$D:$D,Внески!$B:$B,$A407,Внески!$E:$E,"&gt;="&amp;DATE($B$1,3,1),Внески!$E:$E,"&lt;"&amp;DATE($B$1,4,1))))</f>
        <v/>
      </c>
      <c r="G407">
        <f>IF($A407="","",IF(SUMIFS(Внески!$D:$D,Внески!$B:$B,$A407,Внески!$E:$E,"&gt;="&amp;DATE($B$1,4,1),Внески!$E:$E,"&lt;"&amp;DATE($B$1,5,1))=0,"",SUMIFS(Внески!$D:$D,Внески!$B:$B,$A407,Внески!$E:$E,"&gt;="&amp;DATE($B$1,4,1),Внески!$E:$E,"&lt;"&amp;DATE($B$1,5,1))))</f>
        <v/>
      </c>
      <c r="H407">
        <f>IF($A407="","",IF(SUMIFS(Внески!$D:$D,Внески!$B:$B,$A407,Внески!$E:$E,"&gt;="&amp;DATE($B$1,5,1),Внески!$E:$E,"&lt;"&amp;DATE($B$1,6,1))=0,"",SUMIFS(Внески!$D:$D,Внески!$B:$B,$A407,Внески!$E:$E,"&gt;="&amp;DATE($B$1,5,1),Внески!$E:$E,"&lt;"&amp;DATE($B$1,6,1))))</f>
        <v/>
      </c>
      <c r="I407">
        <f>IF($A407="","",IF(SUMIFS(Внески!$D:$D,Внески!$B:$B,$A407,Внески!$E:$E,"&gt;="&amp;DATE($B$1,6,1),Внески!$E:$E,"&lt;"&amp;DATE($B$1,7,1))=0,"",SUMIFS(Внески!$D:$D,Внески!$B:$B,$A407,Внески!$E:$E,"&gt;="&amp;DATE($B$1,6,1),Внески!$E:$E,"&lt;"&amp;DATE($B$1,7,1))))</f>
        <v/>
      </c>
      <c r="J407">
        <f>IF($A407="","",IF(SUMIFS(Внески!$D:$D,Внески!$B:$B,$A407,Внески!$E:$E,"&gt;="&amp;DATE($B$1,7,1),Внески!$E:$E,"&lt;"&amp;DATE($B$1,8,1))=0,"",SUMIFS(Внески!$D:$D,Внески!$B:$B,$A407,Внески!$E:$E,"&gt;="&amp;DATE($B$1,7,1),Внески!$E:$E,"&lt;"&amp;DATE($B$1,8,1))))</f>
        <v/>
      </c>
      <c r="K407">
        <f>IF($A407="","",IF(SUMIFS(Внески!$D:$D,Внески!$B:$B,$A407,Внески!$E:$E,"&gt;="&amp;DATE($B$1,8,1),Внески!$E:$E,"&lt;"&amp;DATE($B$1,9,1))=0,"",SUMIFS(Внески!$D:$D,Внески!$B:$B,$A407,Внески!$E:$E,"&gt;="&amp;DATE($B$1,8,1),Внески!$E:$E,"&lt;"&amp;DATE($B$1,9,1))))</f>
        <v/>
      </c>
      <c r="L407">
        <f>IF($A407="","",IF(SUMIFS(Внески!$D:$D,Внески!$B:$B,$A407,Внески!$E:$E,"&gt;="&amp;DATE($B$1,9,1),Внески!$E:$E,"&lt;"&amp;DATE($B$1,10,1))=0,"",SUMIFS(Внески!$D:$D,Внески!$B:$B,$A407,Внески!$E:$E,"&gt;="&amp;DATE($B$1,9,1),Внески!$E:$E,"&lt;"&amp;DATE($B$1,10,1))))</f>
        <v/>
      </c>
      <c r="M407">
        <f>IF($A407="","",IF(SUMIFS(Внески!$D:$D,Внески!$B:$B,$A407,Внески!$E:$E,"&gt;="&amp;DATE($B$1,10,1),Внески!$E:$E,"&lt;"&amp;DATE($B$1,11,1))=0,"",SUMIFS(Внески!$D:$D,Внески!$B:$B,$A407,Внески!$E:$E,"&gt;="&amp;DATE($B$1,10,1),Внески!$E:$E,"&lt;"&amp;DATE($B$1,11,1))))</f>
        <v/>
      </c>
      <c r="N407">
        <f>IF($A407="","",IF(SUMIFS(Внески!$D:$D,Внески!$B:$B,$A407,Внески!$E:$E,"&gt;="&amp;DATE($B$1,11,1),Внески!$E:$E,"&lt;"&amp;DATE($B$1,12,1))=0,"",SUMIFS(Внески!$D:$D,Внески!$B:$B,$A407,Внески!$E:$E,"&gt;="&amp;DATE($B$1,11,1),Внески!$E:$E,"&lt;"&amp;DATE($B$1,12,1))))</f>
        <v/>
      </c>
      <c r="O407">
        <f>IF($A407="","",IF(SUMIFS(Внески!$D:$D,Внески!$B:$B,$A407,Внески!$E:$E,"&gt;="&amp;DATE($B$1,12,1),Внески!$E:$E,"&lt;"&amp;DATE($B$1,13,1))=0,"",SUMIFS(Внески!$D:$D,Внески!$B:$B,$A407,Внески!$E:$E,"&gt;="&amp;DATE($B$1,12,1),Внески!$E:$E,"&lt;"&amp;DATE($B$1,13,1))))</f>
        <v/>
      </c>
      <c r="P407">
        <f>IF(A407="","",SUM(D407:O407))</f>
        <v/>
      </c>
    </row>
    <row r="408">
      <c r="A408">
        <f>IF(Члени!A406="","",Члени!A406)</f>
        <v/>
      </c>
      <c r="B408">
        <f>IF(A408="","",Члени!B406&amp;" "&amp;Члени!C406)</f>
        <v/>
      </c>
      <c r="C408">
        <f>IF(A408="","",Члени!H406)</f>
        <v/>
      </c>
      <c r="D408">
        <f>IF($A408="","",IF(SUMIFS(Внески!$D:$D,Внески!$B:$B,$A408,Внески!$E:$E,"&gt;="&amp;DATE($B$1,1,1),Внески!$E:$E,"&lt;"&amp;DATE($B$1,2,1))=0,"",SUMIFS(Внески!$D:$D,Внески!$B:$B,$A408,Внески!$E:$E,"&gt;="&amp;DATE($B$1,1,1),Внески!$E:$E,"&lt;"&amp;DATE($B$1,2,1))))</f>
        <v/>
      </c>
      <c r="E408">
        <f>IF($A408="","",IF(SUMIFS(Внески!$D:$D,Внески!$B:$B,$A408,Внески!$E:$E,"&gt;="&amp;DATE($B$1,2,1),Внески!$E:$E,"&lt;"&amp;DATE($B$1,3,1))=0,"",SUMIFS(Внески!$D:$D,Внески!$B:$B,$A408,Внески!$E:$E,"&gt;="&amp;DATE($B$1,2,1),Внески!$E:$E,"&lt;"&amp;DATE($B$1,3,1))))</f>
        <v/>
      </c>
      <c r="F408">
        <f>IF($A408="","",IF(SUMIFS(Внески!$D:$D,Внески!$B:$B,$A408,Внески!$E:$E,"&gt;="&amp;DATE($B$1,3,1),Внески!$E:$E,"&lt;"&amp;DATE($B$1,4,1))=0,"",SUMIFS(Внески!$D:$D,Внески!$B:$B,$A408,Внески!$E:$E,"&gt;="&amp;DATE($B$1,3,1),Внески!$E:$E,"&lt;"&amp;DATE($B$1,4,1))))</f>
        <v/>
      </c>
      <c r="G408">
        <f>IF($A408="","",IF(SUMIFS(Внески!$D:$D,Внески!$B:$B,$A408,Внески!$E:$E,"&gt;="&amp;DATE($B$1,4,1),Внески!$E:$E,"&lt;"&amp;DATE($B$1,5,1))=0,"",SUMIFS(Внески!$D:$D,Внески!$B:$B,$A408,Внески!$E:$E,"&gt;="&amp;DATE($B$1,4,1),Внески!$E:$E,"&lt;"&amp;DATE($B$1,5,1))))</f>
        <v/>
      </c>
      <c r="H408">
        <f>IF($A408="","",IF(SUMIFS(Внески!$D:$D,Внески!$B:$B,$A408,Внески!$E:$E,"&gt;="&amp;DATE($B$1,5,1),Внески!$E:$E,"&lt;"&amp;DATE($B$1,6,1))=0,"",SUMIFS(Внески!$D:$D,Внески!$B:$B,$A408,Внески!$E:$E,"&gt;="&amp;DATE($B$1,5,1),Внески!$E:$E,"&lt;"&amp;DATE($B$1,6,1))))</f>
        <v/>
      </c>
      <c r="I408">
        <f>IF($A408="","",IF(SUMIFS(Внески!$D:$D,Внески!$B:$B,$A408,Внески!$E:$E,"&gt;="&amp;DATE($B$1,6,1),Внески!$E:$E,"&lt;"&amp;DATE($B$1,7,1))=0,"",SUMIFS(Внески!$D:$D,Внески!$B:$B,$A408,Внески!$E:$E,"&gt;="&amp;DATE($B$1,6,1),Внески!$E:$E,"&lt;"&amp;DATE($B$1,7,1))))</f>
        <v/>
      </c>
      <c r="J408">
        <f>IF($A408="","",IF(SUMIFS(Внески!$D:$D,Внески!$B:$B,$A408,Внески!$E:$E,"&gt;="&amp;DATE($B$1,7,1),Внески!$E:$E,"&lt;"&amp;DATE($B$1,8,1))=0,"",SUMIFS(Внески!$D:$D,Внески!$B:$B,$A408,Внески!$E:$E,"&gt;="&amp;DATE($B$1,7,1),Внески!$E:$E,"&lt;"&amp;DATE($B$1,8,1))))</f>
        <v/>
      </c>
      <c r="K408">
        <f>IF($A408="","",IF(SUMIFS(Внески!$D:$D,Внески!$B:$B,$A408,Внески!$E:$E,"&gt;="&amp;DATE($B$1,8,1),Внески!$E:$E,"&lt;"&amp;DATE($B$1,9,1))=0,"",SUMIFS(Внески!$D:$D,Внески!$B:$B,$A408,Внески!$E:$E,"&gt;="&amp;DATE($B$1,8,1),Внески!$E:$E,"&lt;"&amp;DATE($B$1,9,1))))</f>
        <v/>
      </c>
      <c r="L408">
        <f>IF($A408="","",IF(SUMIFS(Внески!$D:$D,Внески!$B:$B,$A408,Внески!$E:$E,"&gt;="&amp;DATE($B$1,9,1),Внески!$E:$E,"&lt;"&amp;DATE($B$1,10,1))=0,"",SUMIFS(Внески!$D:$D,Внески!$B:$B,$A408,Внески!$E:$E,"&gt;="&amp;DATE($B$1,9,1),Внески!$E:$E,"&lt;"&amp;DATE($B$1,10,1))))</f>
        <v/>
      </c>
      <c r="M408">
        <f>IF($A408="","",IF(SUMIFS(Внески!$D:$D,Внески!$B:$B,$A408,Внески!$E:$E,"&gt;="&amp;DATE($B$1,10,1),Внески!$E:$E,"&lt;"&amp;DATE($B$1,11,1))=0,"",SUMIFS(Внески!$D:$D,Внески!$B:$B,$A408,Внески!$E:$E,"&gt;="&amp;DATE($B$1,10,1),Внески!$E:$E,"&lt;"&amp;DATE($B$1,11,1))))</f>
        <v/>
      </c>
      <c r="N408">
        <f>IF($A408="","",IF(SUMIFS(Внески!$D:$D,Внески!$B:$B,$A408,Внески!$E:$E,"&gt;="&amp;DATE($B$1,11,1),Внески!$E:$E,"&lt;"&amp;DATE($B$1,12,1))=0,"",SUMIFS(Внески!$D:$D,Внески!$B:$B,$A408,Внески!$E:$E,"&gt;="&amp;DATE($B$1,11,1),Внески!$E:$E,"&lt;"&amp;DATE($B$1,12,1))))</f>
        <v/>
      </c>
      <c r="O408">
        <f>IF($A408="","",IF(SUMIFS(Внески!$D:$D,Внески!$B:$B,$A408,Внески!$E:$E,"&gt;="&amp;DATE($B$1,12,1),Внески!$E:$E,"&lt;"&amp;DATE($B$1,13,1))=0,"",SUMIFS(Внески!$D:$D,Внески!$B:$B,$A408,Внески!$E:$E,"&gt;="&amp;DATE($B$1,12,1),Внески!$E:$E,"&lt;"&amp;DATE($B$1,13,1))))</f>
        <v/>
      </c>
      <c r="P408">
        <f>IF(A408="","",SUM(D408:O408))</f>
        <v/>
      </c>
    </row>
    <row r="409">
      <c r="A409">
        <f>IF(Члени!A407="","",Члени!A407)</f>
        <v/>
      </c>
      <c r="B409">
        <f>IF(A409="","",Члени!B407&amp;" "&amp;Члени!C407)</f>
        <v/>
      </c>
      <c r="C409">
        <f>IF(A409="","",Члени!H407)</f>
        <v/>
      </c>
      <c r="D409">
        <f>IF($A409="","",IF(SUMIFS(Внески!$D:$D,Внески!$B:$B,$A409,Внески!$E:$E,"&gt;="&amp;DATE($B$1,1,1),Внески!$E:$E,"&lt;"&amp;DATE($B$1,2,1))=0,"",SUMIFS(Внески!$D:$D,Внески!$B:$B,$A409,Внески!$E:$E,"&gt;="&amp;DATE($B$1,1,1),Внески!$E:$E,"&lt;"&amp;DATE($B$1,2,1))))</f>
        <v/>
      </c>
      <c r="E409">
        <f>IF($A409="","",IF(SUMIFS(Внески!$D:$D,Внески!$B:$B,$A409,Внески!$E:$E,"&gt;="&amp;DATE($B$1,2,1),Внески!$E:$E,"&lt;"&amp;DATE($B$1,3,1))=0,"",SUMIFS(Внески!$D:$D,Внески!$B:$B,$A409,Внески!$E:$E,"&gt;="&amp;DATE($B$1,2,1),Внески!$E:$E,"&lt;"&amp;DATE($B$1,3,1))))</f>
        <v/>
      </c>
      <c r="F409">
        <f>IF($A409="","",IF(SUMIFS(Внески!$D:$D,Внески!$B:$B,$A409,Внески!$E:$E,"&gt;="&amp;DATE($B$1,3,1),Внески!$E:$E,"&lt;"&amp;DATE($B$1,4,1))=0,"",SUMIFS(Внески!$D:$D,Внески!$B:$B,$A409,Внески!$E:$E,"&gt;="&amp;DATE($B$1,3,1),Внески!$E:$E,"&lt;"&amp;DATE($B$1,4,1))))</f>
        <v/>
      </c>
      <c r="G409">
        <f>IF($A409="","",IF(SUMIFS(Внески!$D:$D,Внески!$B:$B,$A409,Внески!$E:$E,"&gt;="&amp;DATE($B$1,4,1),Внески!$E:$E,"&lt;"&amp;DATE($B$1,5,1))=0,"",SUMIFS(Внески!$D:$D,Внески!$B:$B,$A409,Внески!$E:$E,"&gt;="&amp;DATE($B$1,4,1),Внески!$E:$E,"&lt;"&amp;DATE($B$1,5,1))))</f>
        <v/>
      </c>
      <c r="H409">
        <f>IF($A409="","",IF(SUMIFS(Внески!$D:$D,Внески!$B:$B,$A409,Внески!$E:$E,"&gt;="&amp;DATE($B$1,5,1),Внески!$E:$E,"&lt;"&amp;DATE($B$1,6,1))=0,"",SUMIFS(Внески!$D:$D,Внески!$B:$B,$A409,Внески!$E:$E,"&gt;="&amp;DATE($B$1,5,1),Внески!$E:$E,"&lt;"&amp;DATE($B$1,6,1))))</f>
        <v/>
      </c>
      <c r="I409">
        <f>IF($A409="","",IF(SUMIFS(Внески!$D:$D,Внески!$B:$B,$A409,Внески!$E:$E,"&gt;="&amp;DATE($B$1,6,1),Внески!$E:$E,"&lt;"&amp;DATE($B$1,7,1))=0,"",SUMIFS(Внески!$D:$D,Внески!$B:$B,$A409,Внески!$E:$E,"&gt;="&amp;DATE($B$1,6,1),Внески!$E:$E,"&lt;"&amp;DATE($B$1,7,1))))</f>
        <v/>
      </c>
      <c r="J409">
        <f>IF($A409="","",IF(SUMIFS(Внески!$D:$D,Внески!$B:$B,$A409,Внески!$E:$E,"&gt;="&amp;DATE($B$1,7,1),Внески!$E:$E,"&lt;"&amp;DATE($B$1,8,1))=0,"",SUMIFS(Внески!$D:$D,Внески!$B:$B,$A409,Внески!$E:$E,"&gt;="&amp;DATE($B$1,7,1),Внески!$E:$E,"&lt;"&amp;DATE($B$1,8,1))))</f>
        <v/>
      </c>
      <c r="K409">
        <f>IF($A409="","",IF(SUMIFS(Внески!$D:$D,Внески!$B:$B,$A409,Внески!$E:$E,"&gt;="&amp;DATE($B$1,8,1),Внески!$E:$E,"&lt;"&amp;DATE($B$1,9,1))=0,"",SUMIFS(Внески!$D:$D,Внески!$B:$B,$A409,Внески!$E:$E,"&gt;="&amp;DATE($B$1,8,1),Внески!$E:$E,"&lt;"&amp;DATE($B$1,9,1))))</f>
        <v/>
      </c>
      <c r="L409">
        <f>IF($A409="","",IF(SUMIFS(Внески!$D:$D,Внески!$B:$B,$A409,Внески!$E:$E,"&gt;="&amp;DATE($B$1,9,1),Внески!$E:$E,"&lt;"&amp;DATE($B$1,10,1))=0,"",SUMIFS(Внески!$D:$D,Внески!$B:$B,$A409,Внески!$E:$E,"&gt;="&amp;DATE($B$1,9,1),Внески!$E:$E,"&lt;"&amp;DATE($B$1,10,1))))</f>
        <v/>
      </c>
      <c r="M409">
        <f>IF($A409="","",IF(SUMIFS(Внески!$D:$D,Внески!$B:$B,$A409,Внески!$E:$E,"&gt;="&amp;DATE($B$1,10,1),Внески!$E:$E,"&lt;"&amp;DATE($B$1,11,1))=0,"",SUMIFS(Внески!$D:$D,Внески!$B:$B,$A409,Внески!$E:$E,"&gt;="&amp;DATE($B$1,10,1),Внески!$E:$E,"&lt;"&amp;DATE($B$1,11,1))))</f>
        <v/>
      </c>
      <c r="N409">
        <f>IF($A409="","",IF(SUMIFS(Внески!$D:$D,Внески!$B:$B,$A409,Внески!$E:$E,"&gt;="&amp;DATE($B$1,11,1),Внески!$E:$E,"&lt;"&amp;DATE($B$1,12,1))=0,"",SUMIFS(Внески!$D:$D,Внески!$B:$B,$A409,Внески!$E:$E,"&gt;="&amp;DATE($B$1,11,1),Внески!$E:$E,"&lt;"&amp;DATE($B$1,12,1))))</f>
        <v/>
      </c>
      <c r="O409">
        <f>IF($A409="","",IF(SUMIFS(Внески!$D:$D,Внески!$B:$B,$A409,Внески!$E:$E,"&gt;="&amp;DATE($B$1,12,1),Внески!$E:$E,"&lt;"&amp;DATE($B$1,13,1))=0,"",SUMIFS(Внески!$D:$D,Внески!$B:$B,$A409,Внески!$E:$E,"&gt;="&amp;DATE($B$1,12,1),Внески!$E:$E,"&lt;"&amp;DATE($B$1,13,1))))</f>
        <v/>
      </c>
      <c r="P409">
        <f>IF(A409="","",SUM(D409:O409))</f>
        <v/>
      </c>
    </row>
    <row r="410">
      <c r="A410">
        <f>IF(Члени!A408="","",Члени!A408)</f>
        <v/>
      </c>
      <c r="B410">
        <f>IF(A410="","",Члени!B408&amp;" "&amp;Члени!C408)</f>
        <v/>
      </c>
      <c r="C410">
        <f>IF(A410="","",Члени!H408)</f>
        <v/>
      </c>
      <c r="D410">
        <f>IF($A410="","",IF(SUMIFS(Внески!$D:$D,Внески!$B:$B,$A410,Внески!$E:$E,"&gt;="&amp;DATE($B$1,1,1),Внески!$E:$E,"&lt;"&amp;DATE($B$1,2,1))=0,"",SUMIFS(Внески!$D:$D,Внески!$B:$B,$A410,Внески!$E:$E,"&gt;="&amp;DATE($B$1,1,1),Внески!$E:$E,"&lt;"&amp;DATE($B$1,2,1))))</f>
        <v/>
      </c>
      <c r="E410">
        <f>IF($A410="","",IF(SUMIFS(Внески!$D:$D,Внески!$B:$B,$A410,Внески!$E:$E,"&gt;="&amp;DATE($B$1,2,1),Внески!$E:$E,"&lt;"&amp;DATE($B$1,3,1))=0,"",SUMIFS(Внески!$D:$D,Внески!$B:$B,$A410,Внески!$E:$E,"&gt;="&amp;DATE($B$1,2,1),Внески!$E:$E,"&lt;"&amp;DATE($B$1,3,1))))</f>
        <v/>
      </c>
      <c r="F410">
        <f>IF($A410="","",IF(SUMIFS(Внески!$D:$D,Внески!$B:$B,$A410,Внески!$E:$E,"&gt;="&amp;DATE($B$1,3,1),Внески!$E:$E,"&lt;"&amp;DATE($B$1,4,1))=0,"",SUMIFS(Внески!$D:$D,Внески!$B:$B,$A410,Внески!$E:$E,"&gt;="&amp;DATE($B$1,3,1),Внески!$E:$E,"&lt;"&amp;DATE($B$1,4,1))))</f>
        <v/>
      </c>
      <c r="G410">
        <f>IF($A410="","",IF(SUMIFS(Внески!$D:$D,Внески!$B:$B,$A410,Внески!$E:$E,"&gt;="&amp;DATE($B$1,4,1),Внески!$E:$E,"&lt;"&amp;DATE($B$1,5,1))=0,"",SUMIFS(Внески!$D:$D,Внески!$B:$B,$A410,Внески!$E:$E,"&gt;="&amp;DATE($B$1,4,1),Внески!$E:$E,"&lt;"&amp;DATE($B$1,5,1))))</f>
        <v/>
      </c>
      <c r="H410">
        <f>IF($A410="","",IF(SUMIFS(Внески!$D:$D,Внески!$B:$B,$A410,Внески!$E:$E,"&gt;="&amp;DATE($B$1,5,1),Внески!$E:$E,"&lt;"&amp;DATE($B$1,6,1))=0,"",SUMIFS(Внески!$D:$D,Внески!$B:$B,$A410,Внески!$E:$E,"&gt;="&amp;DATE($B$1,5,1),Внески!$E:$E,"&lt;"&amp;DATE($B$1,6,1))))</f>
        <v/>
      </c>
      <c r="I410">
        <f>IF($A410="","",IF(SUMIFS(Внески!$D:$D,Внески!$B:$B,$A410,Внески!$E:$E,"&gt;="&amp;DATE($B$1,6,1),Внески!$E:$E,"&lt;"&amp;DATE($B$1,7,1))=0,"",SUMIFS(Внески!$D:$D,Внески!$B:$B,$A410,Внески!$E:$E,"&gt;="&amp;DATE($B$1,6,1),Внески!$E:$E,"&lt;"&amp;DATE($B$1,7,1))))</f>
        <v/>
      </c>
      <c r="J410">
        <f>IF($A410="","",IF(SUMIFS(Внески!$D:$D,Внески!$B:$B,$A410,Внески!$E:$E,"&gt;="&amp;DATE($B$1,7,1),Внески!$E:$E,"&lt;"&amp;DATE($B$1,8,1))=0,"",SUMIFS(Внески!$D:$D,Внески!$B:$B,$A410,Внески!$E:$E,"&gt;="&amp;DATE($B$1,7,1),Внески!$E:$E,"&lt;"&amp;DATE($B$1,8,1))))</f>
        <v/>
      </c>
      <c r="K410">
        <f>IF($A410="","",IF(SUMIFS(Внески!$D:$D,Внески!$B:$B,$A410,Внески!$E:$E,"&gt;="&amp;DATE($B$1,8,1),Внески!$E:$E,"&lt;"&amp;DATE($B$1,9,1))=0,"",SUMIFS(Внески!$D:$D,Внески!$B:$B,$A410,Внески!$E:$E,"&gt;="&amp;DATE($B$1,8,1),Внески!$E:$E,"&lt;"&amp;DATE($B$1,9,1))))</f>
        <v/>
      </c>
      <c r="L410">
        <f>IF($A410="","",IF(SUMIFS(Внески!$D:$D,Внески!$B:$B,$A410,Внески!$E:$E,"&gt;="&amp;DATE($B$1,9,1),Внески!$E:$E,"&lt;"&amp;DATE($B$1,10,1))=0,"",SUMIFS(Внески!$D:$D,Внески!$B:$B,$A410,Внески!$E:$E,"&gt;="&amp;DATE($B$1,9,1),Внески!$E:$E,"&lt;"&amp;DATE($B$1,10,1))))</f>
        <v/>
      </c>
      <c r="M410">
        <f>IF($A410="","",IF(SUMIFS(Внески!$D:$D,Внески!$B:$B,$A410,Внески!$E:$E,"&gt;="&amp;DATE($B$1,10,1),Внески!$E:$E,"&lt;"&amp;DATE($B$1,11,1))=0,"",SUMIFS(Внески!$D:$D,Внески!$B:$B,$A410,Внески!$E:$E,"&gt;="&amp;DATE($B$1,10,1),Внески!$E:$E,"&lt;"&amp;DATE($B$1,11,1))))</f>
        <v/>
      </c>
      <c r="N410">
        <f>IF($A410="","",IF(SUMIFS(Внески!$D:$D,Внески!$B:$B,$A410,Внески!$E:$E,"&gt;="&amp;DATE($B$1,11,1),Внески!$E:$E,"&lt;"&amp;DATE($B$1,12,1))=0,"",SUMIFS(Внески!$D:$D,Внески!$B:$B,$A410,Внески!$E:$E,"&gt;="&amp;DATE($B$1,11,1),Внески!$E:$E,"&lt;"&amp;DATE($B$1,12,1))))</f>
        <v/>
      </c>
      <c r="O410">
        <f>IF($A410="","",IF(SUMIFS(Внески!$D:$D,Внески!$B:$B,$A410,Внески!$E:$E,"&gt;="&amp;DATE($B$1,12,1),Внески!$E:$E,"&lt;"&amp;DATE($B$1,13,1))=0,"",SUMIFS(Внески!$D:$D,Внески!$B:$B,$A410,Внески!$E:$E,"&gt;="&amp;DATE($B$1,12,1),Внески!$E:$E,"&lt;"&amp;DATE($B$1,13,1))))</f>
        <v/>
      </c>
      <c r="P410">
        <f>IF(A410="","",SUM(D410:O410))</f>
        <v/>
      </c>
    </row>
    <row r="411">
      <c r="A411">
        <f>IF(Члени!A409="","",Члени!A409)</f>
        <v/>
      </c>
      <c r="B411">
        <f>IF(A411="","",Члени!B409&amp;" "&amp;Члени!C409)</f>
        <v/>
      </c>
      <c r="C411">
        <f>IF(A411="","",Члени!H409)</f>
        <v/>
      </c>
      <c r="D411">
        <f>IF($A411="","",IF(SUMIFS(Внески!$D:$D,Внески!$B:$B,$A411,Внески!$E:$E,"&gt;="&amp;DATE($B$1,1,1),Внески!$E:$E,"&lt;"&amp;DATE($B$1,2,1))=0,"",SUMIFS(Внески!$D:$D,Внески!$B:$B,$A411,Внески!$E:$E,"&gt;="&amp;DATE($B$1,1,1),Внески!$E:$E,"&lt;"&amp;DATE($B$1,2,1))))</f>
        <v/>
      </c>
      <c r="E411">
        <f>IF($A411="","",IF(SUMIFS(Внески!$D:$D,Внески!$B:$B,$A411,Внески!$E:$E,"&gt;="&amp;DATE($B$1,2,1),Внески!$E:$E,"&lt;"&amp;DATE($B$1,3,1))=0,"",SUMIFS(Внески!$D:$D,Внески!$B:$B,$A411,Внески!$E:$E,"&gt;="&amp;DATE($B$1,2,1),Внески!$E:$E,"&lt;"&amp;DATE($B$1,3,1))))</f>
        <v/>
      </c>
      <c r="F411">
        <f>IF($A411="","",IF(SUMIFS(Внески!$D:$D,Внески!$B:$B,$A411,Внески!$E:$E,"&gt;="&amp;DATE($B$1,3,1),Внески!$E:$E,"&lt;"&amp;DATE($B$1,4,1))=0,"",SUMIFS(Внески!$D:$D,Внески!$B:$B,$A411,Внески!$E:$E,"&gt;="&amp;DATE($B$1,3,1),Внески!$E:$E,"&lt;"&amp;DATE($B$1,4,1))))</f>
        <v/>
      </c>
      <c r="G411">
        <f>IF($A411="","",IF(SUMIFS(Внески!$D:$D,Внески!$B:$B,$A411,Внески!$E:$E,"&gt;="&amp;DATE($B$1,4,1),Внески!$E:$E,"&lt;"&amp;DATE($B$1,5,1))=0,"",SUMIFS(Внески!$D:$D,Внески!$B:$B,$A411,Внески!$E:$E,"&gt;="&amp;DATE($B$1,4,1),Внески!$E:$E,"&lt;"&amp;DATE($B$1,5,1))))</f>
        <v/>
      </c>
      <c r="H411">
        <f>IF($A411="","",IF(SUMIFS(Внески!$D:$D,Внески!$B:$B,$A411,Внески!$E:$E,"&gt;="&amp;DATE($B$1,5,1),Внески!$E:$E,"&lt;"&amp;DATE($B$1,6,1))=0,"",SUMIFS(Внески!$D:$D,Внески!$B:$B,$A411,Внески!$E:$E,"&gt;="&amp;DATE($B$1,5,1),Внески!$E:$E,"&lt;"&amp;DATE($B$1,6,1))))</f>
        <v/>
      </c>
      <c r="I411">
        <f>IF($A411="","",IF(SUMIFS(Внески!$D:$D,Внески!$B:$B,$A411,Внески!$E:$E,"&gt;="&amp;DATE($B$1,6,1),Внески!$E:$E,"&lt;"&amp;DATE($B$1,7,1))=0,"",SUMIFS(Внески!$D:$D,Внески!$B:$B,$A411,Внески!$E:$E,"&gt;="&amp;DATE($B$1,6,1),Внески!$E:$E,"&lt;"&amp;DATE($B$1,7,1))))</f>
        <v/>
      </c>
      <c r="J411">
        <f>IF($A411="","",IF(SUMIFS(Внески!$D:$D,Внески!$B:$B,$A411,Внески!$E:$E,"&gt;="&amp;DATE($B$1,7,1),Внески!$E:$E,"&lt;"&amp;DATE($B$1,8,1))=0,"",SUMIFS(Внески!$D:$D,Внески!$B:$B,$A411,Внески!$E:$E,"&gt;="&amp;DATE($B$1,7,1),Внески!$E:$E,"&lt;"&amp;DATE($B$1,8,1))))</f>
        <v/>
      </c>
      <c r="K411">
        <f>IF($A411="","",IF(SUMIFS(Внески!$D:$D,Внески!$B:$B,$A411,Внески!$E:$E,"&gt;="&amp;DATE($B$1,8,1),Внески!$E:$E,"&lt;"&amp;DATE($B$1,9,1))=0,"",SUMIFS(Внески!$D:$D,Внески!$B:$B,$A411,Внески!$E:$E,"&gt;="&amp;DATE($B$1,8,1),Внески!$E:$E,"&lt;"&amp;DATE($B$1,9,1))))</f>
        <v/>
      </c>
      <c r="L411">
        <f>IF($A411="","",IF(SUMIFS(Внески!$D:$D,Внески!$B:$B,$A411,Внески!$E:$E,"&gt;="&amp;DATE($B$1,9,1),Внески!$E:$E,"&lt;"&amp;DATE($B$1,10,1))=0,"",SUMIFS(Внески!$D:$D,Внески!$B:$B,$A411,Внески!$E:$E,"&gt;="&amp;DATE($B$1,9,1),Внески!$E:$E,"&lt;"&amp;DATE($B$1,10,1))))</f>
        <v/>
      </c>
      <c r="M411">
        <f>IF($A411="","",IF(SUMIFS(Внески!$D:$D,Внески!$B:$B,$A411,Внески!$E:$E,"&gt;="&amp;DATE($B$1,10,1),Внески!$E:$E,"&lt;"&amp;DATE($B$1,11,1))=0,"",SUMIFS(Внески!$D:$D,Внески!$B:$B,$A411,Внески!$E:$E,"&gt;="&amp;DATE($B$1,10,1),Внески!$E:$E,"&lt;"&amp;DATE($B$1,11,1))))</f>
        <v/>
      </c>
      <c r="N411">
        <f>IF($A411="","",IF(SUMIFS(Внески!$D:$D,Внески!$B:$B,$A411,Внески!$E:$E,"&gt;="&amp;DATE($B$1,11,1),Внески!$E:$E,"&lt;"&amp;DATE($B$1,12,1))=0,"",SUMIFS(Внески!$D:$D,Внески!$B:$B,$A411,Внески!$E:$E,"&gt;="&amp;DATE($B$1,11,1),Внески!$E:$E,"&lt;"&amp;DATE($B$1,12,1))))</f>
        <v/>
      </c>
      <c r="O411">
        <f>IF($A411="","",IF(SUMIFS(Внески!$D:$D,Внески!$B:$B,$A411,Внески!$E:$E,"&gt;="&amp;DATE($B$1,12,1),Внески!$E:$E,"&lt;"&amp;DATE($B$1,13,1))=0,"",SUMIFS(Внески!$D:$D,Внески!$B:$B,$A411,Внески!$E:$E,"&gt;="&amp;DATE($B$1,12,1),Внески!$E:$E,"&lt;"&amp;DATE($B$1,13,1))))</f>
        <v/>
      </c>
      <c r="P411">
        <f>IF(A411="","",SUM(D411:O411))</f>
        <v/>
      </c>
    </row>
    <row r="412">
      <c r="A412">
        <f>IF(Члени!A410="","",Члени!A410)</f>
        <v/>
      </c>
      <c r="B412">
        <f>IF(A412="","",Члени!B410&amp;" "&amp;Члени!C410)</f>
        <v/>
      </c>
      <c r="C412">
        <f>IF(A412="","",Члени!H410)</f>
        <v/>
      </c>
      <c r="D412">
        <f>IF($A412="","",IF(SUMIFS(Внески!$D:$D,Внески!$B:$B,$A412,Внески!$E:$E,"&gt;="&amp;DATE($B$1,1,1),Внески!$E:$E,"&lt;"&amp;DATE($B$1,2,1))=0,"",SUMIFS(Внески!$D:$D,Внески!$B:$B,$A412,Внески!$E:$E,"&gt;="&amp;DATE($B$1,1,1),Внески!$E:$E,"&lt;"&amp;DATE($B$1,2,1))))</f>
        <v/>
      </c>
      <c r="E412">
        <f>IF($A412="","",IF(SUMIFS(Внески!$D:$D,Внески!$B:$B,$A412,Внески!$E:$E,"&gt;="&amp;DATE($B$1,2,1),Внески!$E:$E,"&lt;"&amp;DATE($B$1,3,1))=0,"",SUMIFS(Внески!$D:$D,Внески!$B:$B,$A412,Внески!$E:$E,"&gt;="&amp;DATE($B$1,2,1),Внески!$E:$E,"&lt;"&amp;DATE($B$1,3,1))))</f>
        <v/>
      </c>
      <c r="F412">
        <f>IF($A412="","",IF(SUMIFS(Внески!$D:$D,Внески!$B:$B,$A412,Внески!$E:$E,"&gt;="&amp;DATE($B$1,3,1),Внески!$E:$E,"&lt;"&amp;DATE($B$1,4,1))=0,"",SUMIFS(Внески!$D:$D,Внески!$B:$B,$A412,Внески!$E:$E,"&gt;="&amp;DATE($B$1,3,1),Внески!$E:$E,"&lt;"&amp;DATE($B$1,4,1))))</f>
        <v/>
      </c>
      <c r="G412">
        <f>IF($A412="","",IF(SUMIFS(Внески!$D:$D,Внески!$B:$B,$A412,Внески!$E:$E,"&gt;="&amp;DATE($B$1,4,1),Внески!$E:$E,"&lt;"&amp;DATE($B$1,5,1))=0,"",SUMIFS(Внески!$D:$D,Внески!$B:$B,$A412,Внески!$E:$E,"&gt;="&amp;DATE($B$1,4,1),Внески!$E:$E,"&lt;"&amp;DATE($B$1,5,1))))</f>
        <v/>
      </c>
      <c r="H412">
        <f>IF($A412="","",IF(SUMIFS(Внески!$D:$D,Внески!$B:$B,$A412,Внески!$E:$E,"&gt;="&amp;DATE($B$1,5,1),Внески!$E:$E,"&lt;"&amp;DATE($B$1,6,1))=0,"",SUMIFS(Внески!$D:$D,Внески!$B:$B,$A412,Внески!$E:$E,"&gt;="&amp;DATE($B$1,5,1),Внески!$E:$E,"&lt;"&amp;DATE($B$1,6,1))))</f>
        <v/>
      </c>
      <c r="I412">
        <f>IF($A412="","",IF(SUMIFS(Внески!$D:$D,Внески!$B:$B,$A412,Внески!$E:$E,"&gt;="&amp;DATE($B$1,6,1),Внески!$E:$E,"&lt;"&amp;DATE($B$1,7,1))=0,"",SUMIFS(Внески!$D:$D,Внески!$B:$B,$A412,Внески!$E:$E,"&gt;="&amp;DATE($B$1,6,1),Внески!$E:$E,"&lt;"&amp;DATE($B$1,7,1))))</f>
        <v/>
      </c>
      <c r="J412">
        <f>IF($A412="","",IF(SUMIFS(Внески!$D:$D,Внески!$B:$B,$A412,Внески!$E:$E,"&gt;="&amp;DATE($B$1,7,1),Внески!$E:$E,"&lt;"&amp;DATE($B$1,8,1))=0,"",SUMIFS(Внески!$D:$D,Внески!$B:$B,$A412,Внески!$E:$E,"&gt;="&amp;DATE($B$1,7,1),Внески!$E:$E,"&lt;"&amp;DATE($B$1,8,1))))</f>
        <v/>
      </c>
      <c r="K412">
        <f>IF($A412="","",IF(SUMIFS(Внески!$D:$D,Внески!$B:$B,$A412,Внески!$E:$E,"&gt;="&amp;DATE($B$1,8,1),Внески!$E:$E,"&lt;"&amp;DATE($B$1,9,1))=0,"",SUMIFS(Внески!$D:$D,Внески!$B:$B,$A412,Внески!$E:$E,"&gt;="&amp;DATE($B$1,8,1),Внески!$E:$E,"&lt;"&amp;DATE($B$1,9,1))))</f>
        <v/>
      </c>
      <c r="L412">
        <f>IF($A412="","",IF(SUMIFS(Внески!$D:$D,Внески!$B:$B,$A412,Внески!$E:$E,"&gt;="&amp;DATE($B$1,9,1),Внески!$E:$E,"&lt;"&amp;DATE($B$1,10,1))=0,"",SUMIFS(Внески!$D:$D,Внески!$B:$B,$A412,Внески!$E:$E,"&gt;="&amp;DATE($B$1,9,1),Внески!$E:$E,"&lt;"&amp;DATE($B$1,10,1))))</f>
        <v/>
      </c>
      <c r="M412">
        <f>IF($A412="","",IF(SUMIFS(Внески!$D:$D,Внески!$B:$B,$A412,Внески!$E:$E,"&gt;="&amp;DATE($B$1,10,1),Внески!$E:$E,"&lt;"&amp;DATE($B$1,11,1))=0,"",SUMIFS(Внески!$D:$D,Внески!$B:$B,$A412,Внески!$E:$E,"&gt;="&amp;DATE($B$1,10,1),Внески!$E:$E,"&lt;"&amp;DATE($B$1,11,1))))</f>
        <v/>
      </c>
      <c r="N412">
        <f>IF($A412="","",IF(SUMIFS(Внески!$D:$D,Внески!$B:$B,$A412,Внески!$E:$E,"&gt;="&amp;DATE($B$1,11,1),Внески!$E:$E,"&lt;"&amp;DATE($B$1,12,1))=0,"",SUMIFS(Внески!$D:$D,Внески!$B:$B,$A412,Внески!$E:$E,"&gt;="&amp;DATE($B$1,11,1),Внески!$E:$E,"&lt;"&amp;DATE($B$1,12,1))))</f>
        <v/>
      </c>
      <c r="O412">
        <f>IF($A412="","",IF(SUMIFS(Внески!$D:$D,Внески!$B:$B,$A412,Внески!$E:$E,"&gt;="&amp;DATE($B$1,12,1),Внески!$E:$E,"&lt;"&amp;DATE($B$1,13,1))=0,"",SUMIFS(Внески!$D:$D,Внески!$B:$B,$A412,Внески!$E:$E,"&gt;="&amp;DATE($B$1,12,1),Внески!$E:$E,"&lt;"&amp;DATE($B$1,13,1))))</f>
        <v/>
      </c>
      <c r="P412">
        <f>IF(A412="","",SUM(D412:O412))</f>
        <v/>
      </c>
    </row>
    <row r="413">
      <c r="A413">
        <f>IF(Члени!A411="","",Члени!A411)</f>
        <v/>
      </c>
      <c r="B413">
        <f>IF(A413="","",Члени!B411&amp;" "&amp;Члени!C411)</f>
        <v/>
      </c>
      <c r="C413">
        <f>IF(A413="","",Члени!H411)</f>
        <v/>
      </c>
      <c r="D413">
        <f>IF($A413="","",IF(SUMIFS(Внески!$D:$D,Внески!$B:$B,$A413,Внески!$E:$E,"&gt;="&amp;DATE($B$1,1,1),Внески!$E:$E,"&lt;"&amp;DATE($B$1,2,1))=0,"",SUMIFS(Внески!$D:$D,Внески!$B:$B,$A413,Внески!$E:$E,"&gt;="&amp;DATE($B$1,1,1),Внески!$E:$E,"&lt;"&amp;DATE($B$1,2,1))))</f>
        <v/>
      </c>
      <c r="E413">
        <f>IF($A413="","",IF(SUMIFS(Внески!$D:$D,Внески!$B:$B,$A413,Внески!$E:$E,"&gt;="&amp;DATE($B$1,2,1),Внески!$E:$E,"&lt;"&amp;DATE($B$1,3,1))=0,"",SUMIFS(Внески!$D:$D,Внески!$B:$B,$A413,Внески!$E:$E,"&gt;="&amp;DATE($B$1,2,1),Внески!$E:$E,"&lt;"&amp;DATE($B$1,3,1))))</f>
        <v/>
      </c>
      <c r="F413">
        <f>IF($A413="","",IF(SUMIFS(Внески!$D:$D,Внески!$B:$B,$A413,Внески!$E:$E,"&gt;="&amp;DATE($B$1,3,1),Внески!$E:$E,"&lt;"&amp;DATE($B$1,4,1))=0,"",SUMIFS(Внески!$D:$D,Внески!$B:$B,$A413,Внески!$E:$E,"&gt;="&amp;DATE($B$1,3,1),Внески!$E:$E,"&lt;"&amp;DATE($B$1,4,1))))</f>
        <v/>
      </c>
      <c r="G413">
        <f>IF($A413="","",IF(SUMIFS(Внески!$D:$D,Внески!$B:$B,$A413,Внески!$E:$E,"&gt;="&amp;DATE($B$1,4,1),Внески!$E:$E,"&lt;"&amp;DATE($B$1,5,1))=0,"",SUMIFS(Внески!$D:$D,Внески!$B:$B,$A413,Внески!$E:$E,"&gt;="&amp;DATE($B$1,4,1),Внески!$E:$E,"&lt;"&amp;DATE($B$1,5,1))))</f>
        <v/>
      </c>
      <c r="H413">
        <f>IF($A413="","",IF(SUMIFS(Внески!$D:$D,Внески!$B:$B,$A413,Внески!$E:$E,"&gt;="&amp;DATE($B$1,5,1),Внески!$E:$E,"&lt;"&amp;DATE($B$1,6,1))=0,"",SUMIFS(Внески!$D:$D,Внески!$B:$B,$A413,Внески!$E:$E,"&gt;="&amp;DATE($B$1,5,1),Внески!$E:$E,"&lt;"&amp;DATE($B$1,6,1))))</f>
        <v/>
      </c>
      <c r="I413">
        <f>IF($A413="","",IF(SUMIFS(Внески!$D:$D,Внески!$B:$B,$A413,Внески!$E:$E,"&gt;="&amp;DATE($B$1,6,1),Внески!$E:$E,"&lt;"&amp;DATE($B$1,7,1))=0,"",SUMIFS(Внески!$D:$D,Внески!$B:$B,$A413,Внески!$E:$E,"&gt;="&amp;DATE($B$1,6,1),Внески!$E:$E,"&lt;"&amp;DATE($B$1,7,1))))</f>
        <v/>
      </c>
      <c r="J413">
        <f>IF($A413="","",IF(SUMIFS(Внески!$D:$D,Внески!$B:$B,$A413,Внески!$E:$E,"&gt;="&amp;DATE($B$1,7,1),Внески!$E:$E,"&lt;"&amp;DATE($B$1,8,1))=0,"",SUMIFS(Внески!$D:$D,Внески!$B:$B,$A413,Внески!$E:$E,"&gt;="&amp;DATE($B$1,7,1),Внески!$E:$E,"&lt;"&amp;DATE($B$1,8,1))))</f>
        <v/>
      </c>
      <c r="K413">
        <f>IF($A413="","",IF(SUMIFS(Внески!$D:$D,Внески!$B:$B,$A413,Внески!$E:$E,"&gt;="&amp;DATE($B$1,8,1),Внески!$E:$E,"&lt;"&amp;DATE($B$1,9,1))=0,"",SUMIFS(Внески!$D:$D,Внески!$B:$B,$A413,Внески!$E:$E,"&gt;="&amp;DATE($B$1,8,1),Внески!$E:$E,"&lt;"&amp;DATE($B$1,9,1))))</f>
        <v/>
      </c>
      <c r="L413">
        <f>IF($A413="","",IF(SUMIFS(Внески!$D:$D,Внески!$B:$B,$A413,Внески!$E:$E,"&gt;="&amp;DATE($B$1,9,1),Внески!$E:$E,"&lt;"&amp;DATE($B$1,10,1))=0,"",SUMIFS(Внески!$D:$D,Внески!$B:$B,$A413,Внески!$E:$E,"&gt;="&amp;DATE($B$1,9,1),Внески!$E:$E,"&lt;"&amp;DATE($B$1,10,1))))</f>
        <v/>
      </c>
      <c r="M413">
        <f>IF($A413="","",IF(SUMIFS(Внески!$D:$D,Внески!$B:$B,$A413,Внески!$E:$E,"&gt;="&amp;DATE($B$1,10,1),Внески!$E:$E,"&lt;"&amp;DATE($B$1,11,1))=0,"",SUMIFS(Внески!$D:$D,Внески!$B:$B,$A413,Внески!$E:$E,"&gt;="&amp;DATE($B$1,10,1),Внески!$E:$E,"&lt;"&amp;DATE($B$1,11,1))))</f>
        <v/>
      </c>
      <c r="N413">
        <f>IF($A413="","",IF(SUMIFS(Внески!$D:$D,Внески!$B:$B,$A413,Внески!$E:$E,"&gt;="&amp;DATE($B$1,11,1),Внески!$E:$E,"&lt;"&amp;DATE($B$1,12,1))=0,"",SUMIFS(Внески!$D:$D,Внески!$B:$B,$A413,Внески!$E:$E,"&gt;="&amp;DATE($B$1,11,1),Внески!$E:$E,"&lt;"&amp;DATE($B$1,12,1))))</f>
        <v/>
      </c>
      <c r="O413">
        <f>IF($A413="","",IF(SUMIFS(Внески!$D:$D,Внески!$B:$B,$A413,Внески!$E:$E,"&gt;="&amp;DATE($B$1,12,1),Внески!$E:$E,"&lt;"&amp;DATE($B$1,13,1))=0,"",SUMIFS(Внески!$D:$D,Внески!$B:$B,$A413,Внески!$E:$E,"&gt;="&amp;DATE($B$1,12,1),Внески!$E:$E,"&lt;"&amp;DATE($B$1,13,1))))</f>
        <v/>
      </c>
      <c r="P413">
        <f>IF(A413="","",SUM(D413:O413))</f>
        <v/>
      </c>
    </row>
    <row r="414">
      <c r="A414">
        <f>IF(Члени!A412="","",Члени!A412)</f>
        <v/>
      </c>
      <c r="B414">
        <f>IF(A414="","",Члени!B412&amp;" "&amp;Члени!C412)</f>
        <v/>
      </c>
      <c r="C414">
        <f>IF(A414="","",Члени!H412)</f>
        <v/>
      </c>
      <c r="D414">
        <f>IF($A414="","",IF(SUMIFS(Внески!$D:$D,Внески!$B:$B,$A414,Внески!$E:$E,"&gt;="&amp;DATE($B$1,1,1),Внески!$E:$E,"&lt;"&amp;DATE($B$1,2,1))=0,"",SUMIFS(Внески!$D:$D,Внески!$B:$B,$A414,Внески!$E:$E,"&gt;="&amp;DATE($B$1,1,1),Внески!$E:$E,"&lt;"&amp;DATE($B$1,2,1))))</f>
        <v/>
      </c>
      <c r="E414">
        <f>IF($A414="","",IF(SUMIFS(Внески!$D:$D,Внески!$B:$B,$A414,Внески!$E:$E,"&gt;="&amp;DATE($B$1,2,1),Внески!$E:$E,"&lt;"&amp;DATE($B$1,3,1))=0,"",SUMIFS(Внески!$D:$D,Внески!$B:$B,$A414,Внески!$E:$E,"&gt;="&amp;DATE($B$1,2,1),Внески!$E:$E,"&lt;"&amp;DATE($B$1,3,1))))</f>
        <v/>
      </c>
      <c r="F414">
        <f>IF($A414="","",IF(SUMIFS(Внески!$D:$D,Внески!$B:$B,$A414,Внески!$E:$E,"&gt;="&amp;DATE($B$1,3,1),Внески!$E:$E,"&lt;"&amp;DATE($B$1,4,1))=0,"",SUMIFS(Внески!$D:$D,Внески!$B:$B,$A414,Внески!$E:$E,"&gt;="&amp;DATE($B$1,3,1),Внески!$E:$E,"&lt;"&amp;DATE($B$1,4,1))))</f>
        <v/>
      </c>
      <c r="G414">
        <f>IF($A414="","",IF(SUMIFS(Внески!$D:$D,Внески!$B:$B,$A414,Внески!$E:$E,"&gt;="&amp;DATE($B$1,4,1),Внески!$E:$E,"&lt;"&amp;DATE($B$1,5,1))=0,"",SUMIFS(Внески!$D:$D,Внески!$B:$B,$A414,Внески!$E:$E,"&gt;="&amp;DATE($B$1,4,1),Внески!$E:$E,"&lt;"&amp;DATE($B$1,5,1))))</f>
        <v/>
      </c>
      <c r="H414">
        <f>IF($A414="","",IF(SUMIFS(Внески!$D:$D,Внески!$B:$B,$A414,Внески!$E:$E,"&gt;="&amp;DATE($B$1,5,1),Внески!$E:$E,"&lt;"&amp;DATE($B$1,6,1))=0,"",SUMIFS(Внески!$D:$D,Внески!$B:$B,$A414,Внески!$E:$E,"&gt;="&amp;DATE($B$1,5,1),Внески!$E:$E,"&lt;"&amp;DATE($B$1,6,1))))</f>
        <v/>
      </c>
      <c r="I414">
        <f>IF($A414="","",IF(SUMIFS(Внески!$D:$D,Внески!$B:$B,$A414,Внески!$E:$E,"&gt;="&amp;DATE($B$1,6,1),Внески!$E:$E,"&lt;"&amp;DATE($B$1,7,1))=0,"",SUMIFS(Внески!$D:$D,Внески!$B:$B,$A414,Внески!$E:$E,"&gt;="&amp;DATE($B$1,6,1),Внески!$E:$E,"&lt;"&amp;DATE($B$1,7,1))))</f>
        <v/>
      </c>
      <c r="J414">
        <f>IF($A414="","",IF(SUMIFS(Внески!$D:$D,Внески!$B:$B,$A414,Внески!$E:$E,"&gt;="&amp;DATE($B$1,7,1),Внески!$E:$E,"&lt;"&amp;DATE($B$1,8,1))=0,"",SUMIFS(Внески!$D:$D,Внески!$B:$B,$A414,Внески!$E:$E,"&gt;="&amp;DATE($B$1,7,1),Внески!$E:$E,"&lt;"&amp;DATE($B$1,8,1))))</f>
        <v/>
      </c>
      <c r="K414">
        <f>IF($A414="","",IF(SUMIFS(Внески!$D:$D,Внески!$B:$B,$A414,Внески!$E:$E,"&gt;="&amp;DATE($B$1,8,1),Внески!$E:$E,"&lt;"&amp;DATE($B$1,9,1))=0,"",SUMIFS(Внески!$D:$D,Внески!$B:$B,$A414,Внески!$E:$E,"&gt;="&amp;DATE($B$1,8,1),Внески!$E:$E,"&lt;"&amp;DATE($B$1,9,1))))</f>
        <v/>
      </c>
      <c r="L414">
        <f>IF($A414="","",IF(SUMIFS(Внески!$D:$D,Внески!$B:$B,$A414,Внески!$E:$E,"&gt;="&amp;DATE($B$1,9,1),Внески!$E:$E,"&lt;"&amp;DATE($B$1,10,1))=0,"",SUMIFS(Внески!$D:$D,Внески!$B:$B,$A414,Внески!$E:$E,"&gt;="&amp;DATE($B$1,9,1),Внески!$E:$E,"&lt;"&amp;DATE($B$1,10,1))))</f>
        <v/>
      </c>
      <c r="M414">
        <f>IF($A414="","",IF(SUMIFS(Внески!$D:$D,Внески!$B:$B,$A414,Внески!$E:$E,"&gt;="&amp;DATE($B$1,10,1),Внески!$E:$E,"&lt;"&amp;DATE($B$1,11,1))=0,"",SUMIFS(Внески!$D:$D,Внески!$B:$B,$A414,Внески!$E:$E,"&gt;="&amp;DATE($B$1,10,1),Внески!$E:$E,"&lt;"&amp;DATE($B$1,11,1))))</f>
        <v/>
      </c>
      <c r="N414">
        <f>IF($A414="","",IF(SUMIFS(Внески!$D:$D,Внески!$B:$B,$A414,Внески!$E:$E,"&gt;="&amp;DATE($B$1,11,1),Внески!$E:$E,"&lt;"&amp;DATE($B$1,12,1))=0,"",SUMIFS(Внески!$D:$D,Внески!$B:$B,$A414,Внески!$E:$E,"&gt;="&amp;DATE($B$1,11,1),Внески!$E:$E,"&lt;"&amp;DATE($B$1,12,1))))</f>
        <v/>
      </c>
      <c r="O414">
        <f>IF($A414="","",IF(SUMIFS(Внески!$D:$D,Внески!$B:$B,$A414,Внески!$E:$E,"&gt;="&amp;DATE($B$1,12,1),Внески!$E:$E,"&lt;"&amp;DATE($B$1,13,1))=0,"",SUMIFS(Внески!$D:$D,Внески!$B:$B,$A414,Внески!$E:$E,"&gt;="&amp;DATE($B$1,12,1),Внески!$E:$E,"&lt;"&amp;DATE($B$1,13,1))))</f>
        <v/>
      </c>
      <c r="P414">
        <f>IF(A414="","",SUM(D414:O414))</f>
        <v/>
      </c>
    </row>
    <row r="415">
      <c r="A415">
        <f>IF(Члени!A413="","",Члени!A413)</f>
        <v/>
      </c>
      <c r="B415">
        <f>IF(A415="","",Члени!B413&amp;" "&amp;Члени!C413)</f>
        <v/>
      </c>
      <c r="C415">
        <f>IF(A415="","",Члени!H413)</f>
        <v/>
      </c>
      <c r="D415">
        <f>IF($A415="","",IF(SUMIFS(Внески!$D:$D,Внески!$B:$B,$A415,Внески!$E:$E,"&gt;="&amp;DATE($B$1,1,1),Внески!$E:$E,"&lt;"&amp;DATE($B$1,2,1))=0,"",SUMIFS(Внески!$D:$D,Внески!$B:$B,$A415,Внески!$E:$E,"&gt;="&amp;DATE($B$1,1,1),Внески!$E:$E,"&lt;"&amp;DATE($B$1,2,1))))</f>
        <v/>
      </c>
      <c r="E415">
        <f>IF($A415="","",IF(SUMIFS(Внески!$D:$D,Внески!$B:$B,$A415,Внески!$E:$E,"&gt;="&amp;DATE($B$1,2,1),Внески!$E:$E,"&lt;"&amp;DATE($B$1,3,1))=0,"",SUMIFS(Внески!$D:$D,Внески!$B:$B,$A415,Внески!$E:$E,"&gt;="&amp;DATE($B$1,2,1),Внески!$E:$E,"&lt;"&amp;DATE($B$1,3,1))))</f>
        <v/>
      </c>
      <c r="F415">
        <f>IF($A415="","",IF(SUMIFS(Внески!$D:$D,Внески!$B:$B,$A415,Внески!$E:$E,"&gt;="&amp;DATE($B$1,3,1),Внески!$E:$E,"&lt;"&amp;DATE($B$1,4,1))=0,"",SUMIFS(Внески!$D:$D,Внески!$B:$B,$A415,Внески!$E:$E,"&gt;="&amp;DATE($B$1,3,1),Внески!$E:$E,"&lt;"&amp;DATE($B$1,4,1))))</f>
        <v/>
      </c>
      <c r="G415">
        <f>IF($A415="","",IF(SUMIFS(Внески!$D:$D,Внески!$B:$B,$A415,Внески!$E:$E,"&gt;="&amp;DATE($B$1,4,1),Внески!$E:$E,"&lt;"&amp;DATE($B$1,5,1))=0,"",SUMIFS(Внески!$D:$D,Внески!$B:$B,$A415,Внески!$E:$E,"&gt;="&amp;DATE($B$1,4,1),Внески!$E:$E,"&lt;"&amp;DATE($B$1,5,1))))</f>
        <v/>
      </c>
      <c r="H415">
        <f>IF($A415="","",IF(SUMIFS(Внески!$D:$D,Внески!$B:$B,$A415,Внески!$E:$E,"&gt;="&amp;DATE($B$1,5,1),Внески!$E:$E,"&lt;"&amp;DATE($B$1,6,1))=0,"",SUMIFS(Внески!$D:$D,Внески!$B:$B,$A415,Внески!$E:$E,"&gt;="&amp;DATE($B$1,5,1),Внески!$E:$E,"&lt;"&amp;DATE($B$1,6,1))))</f>
        <v/>
      </c>
      <c r="I415">
        <f>IF($A415="","",IF(SUMIFS(Внески!$D:$D,Внески!$B:$B,$A415,Внески!$E:$E,"&gt;="&amp;DATE($B$1,6,1),Внески!$E:$E,"&lt;"&amp;DATE($B$1,7,1))=0,"",SUMIFS(Внески!$D:$D,Внески!$B:$B,$A415,Внески!$E:$E,"&gt;="&amp;DATE($B$1,6,1),Внески!$E:$E,"&lt;"&amp;DATE($B$1,7,1))))</f>
        <v/>
      </c>
      <c r="J415">
        <f>IF($A415="","",IF(SUMIFS(Внески!$D:$D,Внески!$B:$B,$A415,Внески!$E:$E,"&gt;="&amp;DATE($B$1,7,1),Внески!$E:$E,"&lt;"&amp;DATE($B$1,8,1))=0,"",SUMIFS(Внески!$D:$D,Внески!$B:$B,$A415,Внески!$E:$E,"&gt;="&amp;DATE($B$1,7,1),Внески!$E:$E,"&lt;"&amp;DATE($B$1,8,1))))</f>
        <v/>
      </c>
      <c r="K415">
        <f>IF($A415="","",IF(SUMIFS(Внески!$D:$D,Внески!$B:$B,$A415,Внески!$E:$E,"&gt;="&amp;DATE($B$1,8,1),Внески!$E:$E,"&lt;"&amp;DATE($B$1,9,1))=0,"",SUMIFS(Внески!$D:$D,Внески!$B:$B,$A415,Внески!$E:$E,"&gt;="&amp;DATE($B$1,8,1),Внески!$E:$E,"&lt;"&amp;DATE($B$1,9,1))))</f>
        <v/>
      </c>
      <c r="L415">
        <f>IF($A415="","",IF(SUMIFS(Внески!$D:$D,Внески!$B:$B,$A415,Внески!$E:$E,"&gt;="&amp;DATE($B$1,9,1),Внески!$E:$E,"&lt;"&amp;DATE($B$1,10,1))=0,"",SUMIFS(Внески!$D:$D,Внески!$B:$B,$A415,Внески!$E:$E,"&gt;="&amp;DATE($B$1,9,1),Внески!$E:$E,"&lt;"&amp;DATE($B$1,10,1))))</f>
        <v/>
      </c>
      <c r="M415">
        <f>IF($A415="","",IF(SUMIFS(Внески!$D:$D,Внески!$B:$B,$A415,Внески!$E:$E,"&gt;="&amp;DATE($B$1,10,1),Внески!$E:$E,"&lt;"&amp;DATE($B$1,11,1))=0,"",SUMIFS(Внески!$D:$D,Внески!$B:$B,$A415,Внески!$E:$E,"&gt;="&amp;DATE($B$1,10,1),Внески!$E:$E,"&lt;"&amp;DATE($B$1,11,1))))</f>
        <v/>
      </c>
      <c r="N415">
        <f>IF($A415="","",IF(SUMIFS(Внески!$D:$D,Внески!$B:$B,$A415,Внески!$E:$E,"&gt;="&amp;DATE($B$1,11,1),Внески!$E:$E,"&lt;"&amp;DATE($B$1,12,1))=0,"",SUMIFS(Внески!$D:$D,Внески!$B:$B,$A415,Внески!$E:$E,"&gt;="&amp;DATE($B$1,11,1),Внески!$E:$E,"&lt;"&amp;DATE($B$1,12,1))))</f>
        <v/>
      </c>
      <c r="O415">
        <f>IF($A415="","",IF(SUMIFS(Внески!$D:$D,Внески!$B:$B,$A415,Внески!$E:$E,"&gt;="&amp;DATE($B$1,12,1),Внески!$E:$E,"&lt;"&amp;DATE($B$1,13,1))=0,"",SUMIFS(Внески!$D:$D,Внески!$B:$B,$A415,Внески!$E:$E,"&gt;="&amp;DATE($B$1,12,1),Внески!$E:$E,"&lt;"&amp;DATE($B$1,13,1))))</f>
        <v/>
      </c>
      <c r="P415">
        <f>IF(A415="","",SUM(D415:O415))</f>
        <v/>
      </c>
    </row>
    <row r="416">
      <c r="A416">
        <f>IF(Члени!A414="","",Члени!A414)</f>
        <v/>
      </c>
      <c r="B416">
        <f>IF(A416="","",Члени!B414&amp;" "&amp;Члени!C414)</f>
        <v/>
      </c>
      <c r="C416">
        <f>IF(A416="","",Члени!H414)</f>
        <v/>
      </c>
      <c r="D416">
        <f>IF($A416="","",IF(SUMIFS(Внески!$D:$D,Внески!$B:$B,$A416,Внески!$E:$E,"&gt;="&amp;DATE($B$1,1,1),Внески!$E:$E,"&lt;"&amp;DATE($B$1,2,1))=0,"",SUMIFS(Внески!$D:$D,Внески!$B:$B,$A416,Внески!$E:$E,"&gt;="&amp;DATE($B$1,1,1),Внески!$E:$E,"&lt;"&amp;DATE($B$1,2,1))))</f>
        <v/>
      </c>
      <c r="E416">
        <f>IF($A416="","",IF(SUMIFS(Внески!$D:$D,Внески!$B:$B,$A416,Внески!$E:$E,"&gt;="&amp;DATE($B$1,2,1),Внески!$E:$E,"&lt;"&amp;DATE($B$1,3,1))=0,"",SUMIFS(Внески!$D:$D,Внески!$B:$B,$A416,Внески!$E:$E,"&gt;="&amp;DATE($B$1,2,1),Внески!$E:$E,"&lt;"&amp;DATE($B$1,3,1))))</f>
        <v/>
      </c>
      <c r="F416">
        <f>IF($A416="","",IF(SUMIFS(Внески!$D:$D,Внески!$B:$B,$A416,Внески!$E:$E,"&gt;="&amp;DATE($B$1,3,1),Внески!$E:$E,"&lt;"&amp;DATE($B$1,4,1))=0,"",SUMIFS(Внески!$D:$D,Внески!$B:$B,$A416,Внески!$E:$E,"&gt;="&amp;DATE($B$1,3,1),Внески!$E:$E,"&lt;"&amp;DATE($B$1,4,1))))</f>
        <v/>
      </c>
      <c r="G416">
        <f>IF($A416="","",IF(SUMIFS(Внески!$D:$D,Внески!$B:$B,$A416,Внески!$E:$E,"&gt;="&amp;DATE($B$1,4,1),Внески!$E:$E,"&lt;"&amp;DATE($B$1,5,1))=0,"",SUMIFS(Внески!$D:$D,Внески!$B:$B,$A416,Внески!$E:$E,"&gt;="&amp;DATE($B$1,4,1),Внески!$E:$E,"&lt;"&amp;DATE($B$1,5,1))))</f>
        <v/>
      </c>
      <c r="H416">
        <f>IF($A416="","",IF(SUMIFS(Внески!$D:$D,Внески!$B:$B,$A416,Внески!$E:$E,"&gt;="&amp;DATE($B$1,5,1),Внески!$E:$E,"&lt;"&amp;DATE($B$1,6,1))=0,"",SUMIFS(Внески!$D:$D,Внески!$B:$B,$A416,Внески!$E:$E,"&gt;="&amp;DATE($B$1,5,1),Внески!$E:$E,"&lt;"&amp;DATE($B$1,6,1))))</f>
        <v/>
      </c>
      <c r="I416">
        <f>IF($A416="","",IF(SUMIFS(Внески!$D:$D,Внески!$B:$B,$A416,Внески!$E:$E,"&gt;="&amp;DATE($B$1,6,1),Внески!$E:$E,"&lt;"&amp;DATE($B$1,7,1))=0,"",SUMIFS(Внески!$D:$D,Внески!$B:$B,$A416,Внески!$E:$E,"&gt;="&amp;DATE($B$1,6,1),Внески!$E:$E,"&lt;"&amp;DATE($B$1,7,1))))</f>
        <v/>
      </c>
      <c r="J416">
        <f>IF($A416="","",IF(SUMIFS(Внески!$D:$D,Внески!$B:$B,$A416,Внески!$E:$E,"&gt;="&amp;DATE($B$1,7,1),Внески!$E:$E,"&lt;"&amp;DATE($B$1,8,1))=0,"",SUMIFS(Внески!$D:$D,Внески!$B:$B,$A416,Внески!$E:$E,"&gt;="&amp;DATE($B$1,7,1),Внески!$E:$E,"&lt;"&amp;DATE($B$1,8,1))))</f>
        <v/>
      </c>
      <c r="K416">
        <f>IF($A416="","",IF(SUMIFS(Внески!$D:$D,Внески!$B:$B,$A416,Внески!$E:$E,"&gt;="&amp;DATE($B$1,8,1),Внески!$E:$E,"&lt;"&amp;DATE($B$1,9,1))=0,"",SUMIFS(Внески!$D:$D,Внески!$B:$B,$A416,Внески!$E:$E,"&gt;="&amp;DATE($B$1,8,1),Внески!$E:$E,"&lt;"&amp;DATE($B$1,9,1))))</f>
        <v/>
      </c>
      <c r="L416">
        <f>IF($A416="","",IF(SUMIFS(Внески!$D:$D,Внески!$B:$B,$A416,Внески!$E:$E,"&gt;="&amp;DATE($B$1,9,1),Внески!$E:$E,"&lt;"&amp;DATE($B$1,10,1))=0,"",SUMIFS(Внески!$D:$D,Внески!$B:$B,$A416,Внески!$E:$E,"&gt;="&amp;DATE($B$1,9,1),Внески!$E:$E,"&lt;"&amp;DATE($B$1,10,1))))</f>
        <v/>
      </c>
      <c r="M416">
        <f>IF($A416="","",IF(SUMIFS(Внески!$D:$D,Внески!$B:$B,$A416,Внески!$E:$E,"&gt;="&amp;DATE($B$1,10,1),Внески!$E:$E,"&lt;"&amp;DATE($B$1,11,1))=0,"",SUMIFS(Внески!$D:$D,Внески!$B:$B,$A416,Внески!$E:$E,"&gt;="&amp;DATE($B$1,10,1),Внески!$E:$E,"&lt;"&amp;DATE($B$1,11,1))))</f>
        <v/>
      </c>
      <c r="N416">
        <f>IF($A416="","",IF(SUMIFS(Внески!$D:$D,Внески!$B:$B,$A416,Внески!$E:$E,"&gt;="&amp;DATE($B$1,11,1),Внески!$E:$E,"&lt;"&amp;DATE($B$1,12,1))=0,"",SUMIFS(Внески!$D:$D,Внески!$B:$B,$A416,Внески!$E:$E,"&gt;="&amp;DATE($B$1,11,1),Внески!$E:$E,"&lt;"&amp;DATE($B$1,12,1))))</f>
        <v/>
      </c>
      <c r="O416">
        <f>IF($A416="","",IF(SUMIFS(Внески!$D:$D,Внески!$B:$B,$A416,Внески!$E:$E,"&gt;="&amp;DATE($B$1,12,1),Внески!$E:$E,"&lt;"&amp;DATE($B$1,13,1))=0,"",SUMIFS(Внески!$D:$D,Внески!$B:$B,$A416,Внески!$E:$E,"&gt;="&amp;DATE($B$1,12,1),Внески!$E:$E,"&lt;"&amp;DATE($B$1,13,1))))</f>
        <v/>
      </c>
      <c r="P416">
        <f>IF(A416="","",SUM(D416:O416))</f>
        <v/>
      </c>
    </row>
    <row r="417">
      <c r="A417">
        <f>IF(Члени!A415="","",Члени!A415)</f>
        <v/>
      </c>
      <c r="B417">
        <f>IF(A417="","",Члени!B415&amp;" "&amp;Члени!C415)</f>
        <v/>
      </c>
      <c r="C417">
        <f>IF(A417="","",Члени!H415)</f>
        <v/>
      </c>
      <c r="D417">
        <f>IF($A417="","",IF(SUMIFS(Внески!$D:$D,Внески!$B:$B,$A417,Внески!$E:$E,"&gt;="&amp;DATE($B$1,1,1),Внески!$E:$E,"&lt;"&amp;DATE($B$1,2,1))=0,"",SUMIFS(Внески!$D:$D,Внески!$B:$B,$A417,Внески!$E:$E,"&gt;="&amp;DATE($B$1,1,1),Внески!$E:$E,"&lt;"&amp;DATE($B$1,2,1))))</f>
        <v/>
      </c>
      <c r="E417">
        <f>IF($A417="","",IF(SUMIFS(Внески!$D:$D,Внески!$B:$B,$A417,Внески!$E:$E,"&gt;="&amp;DATE($B$1,2,1),Внески!$E:$E,"&lt;"&amp;DATE($B$1,3,1))=0,"",SUMIFS(Внески!$D:$D,Внески!$B:$B,$A417,Внески!$E:$E,"&gt;="&amp;DATE($B$1,2,1),Внески!$E:$E,"&lt;"&amp;DATE($B$1,3,1))))</f>
        <v/>
      </c>
      <c r="F417">
        <f>IF($A417="","",IF(SUMIFS(Внески!$D:$D,Внески!$B:$B,$A417,Внески!$E:$E,"&gt;="&amp;DATE($B$1,3,1),Внески!$E:$E,"&lt;"&amp;DATE($B$1,4,1))=0,"",SUMIFS(Внески!$D:$D,Внески!$B:$B,$A417,Внески!$E:$E,"&gt;="&amp;DATE($B$1,3,1),Внески!$E:$E,"&lt;"&amp;DATE($B$1,4,1))))</f>
        <v/>
      </c>
      <c r="G417">
        <f>IF($A417="","",IF(SUMIFS(Внески!$D:$D,Внески!$B:$B,$A417,Внески!$E:$E,"&gt;="&amp;DATE($B$1,4,1),Внески!$E:$E,"&lt;"&amp;DATE($B$1,5,1))=0,"",SUMIFS(Внески!$D:$D,Внески!$B:$B,$A417,Внески!$E:$E,"&gt;="&amp;DATE($B$1,4,1),Внески!$E:$E,"&lt;"&amp;DATE($B$1,5,1))))</f>
        <v/>
      </c>
      <c r="H417">
        <f>IF($A417="","",IF(SUMIFS(Внески!$D:$D,Внески!$B:$B,$A417,Внески!$E:$E,"&gt;="&amp;DATE($B$1,5,1),Внески!$E:$E,"&lt;"&amp;DATE($B$1,6,1))=0,"",SUMIFS(Внески!$D:$D,Внески!$B:$B,$A417,Внески!$E:$E,"&gt;="&amp;DATE($B$1,5,1),Внески!$E:$E,"&lt;"&amp;DATE($B$1,6,1))))</f>
        <v/>
      </c>
      <c r="I417">
        <f>IF($A417="","",IF(SUMIFS(Внески!$D:$D,Внески!$B:$B,$A417,Внески!$E:$E,"&gt;="&amp;DATE($B$1,6,1),Внески!$E:$E,"&lt;"&amp;DATE($B$1,7,1))=0,"",SUMIFS(Внески!$D:$D,Внески!$B:$B,$A417,Внески!$E:$E,"&gt;="&amp;DATE($B$1,6,1),Внески!$E:$E,"&lt;"&amp;DATE($B$1,7,1))))</f>
        <v/>
      </c>
      <c r="J417">
        <f>IF($A417="","",IF(SUMIFS(Внески!$D:$D,Внески!$B:$B,$A417,Внески!$E:$E,"&gt;="&amp;DATE($B$1,7,1),Внески!$E:$E,"&lt;"&amp;DATE($B$1,8,1))=0,"",SUMIFS(Внески!$D:$D,Внески!$B:$B,$A417,Внески!$E:$E,"&gt;="&amp;DATE($B$1,7,1),Внески!$E:$E,"&lt;"&amp;DATE($B$1,8,1))))</f>
        <v/>
      </c>
      <c r="K417">
        <f>IF($A417="","",IF(SUMIFS(Внески!$D:$D,Внески!$B:$B,$A417,Внески!$E:$E,"&gt;="&amp;DATE($B$1,8,1),Внески!$E:$E,"&lt;"&amp;DATE($B$1,9,1))=0,"",SUMIFS(Внески!$D:$D,Внески!$B:$B,$A417,Внески!$E:$E,"&gt;="&amp;DATE($B$1,8,1),Внески!$E:$E,"&lt;"&amp;DATE($B$1,9,1))))</f>
        <v/>
      </c>
      <c r="L417">
        <f>IF($A417="","",IF(SUMIFS(Внески!$D:$D,Внески!$B:$B,$A417,Внески!$E:$E,"&gt;="&amp;DATE($B$1,9,1),Внески!$E:$E,"&lt;"&amp;DATE($B$1,10,1))=0,"",SUMIFS(Внески!$D:$D,Внески!$B:$B,$A417,Внески!$E:$E,"&gt;="&amp;DATE($B$1,9,1),Внески!$E:$E,"&lt;"&amp;DATE($B$1,10,1))))</f>
        <v/>
      </c>
      <c r="M417">
        <f>IF($A417="","",IF(SUMIFS(Внески!$D:$D,Внески!$B:$B,$A417,Внески!$E:$E,"&gt;="&amp;DATE($B$1,10,1),Внески!$E:$E,"&lt;"&amp;DATE($B$1,11,1))=0,"",SUMIFS(Внески!$D:$D,Внески!$B:$B,$A417,Внески!$E:$E,"&gt;="&amp;DATE($B$1,10,1),Внески!$E:$E,"&lt;"&amp;DATE($B$1,11,1))))</f>
        <v/>
      </c>
      <c r="N417">
        <f>IF($A417="","",IF(SUMIFS(Внески!$D:$D,Внески!$B:$B,$A417,Внески!$E:$E,"&gt;="&amp;DATE($B$1,11,1),Внески!$E:$E,"&lt;"&amp;DATE($B$1,12,1))=0,"",SUMIFS(Внески!$D:$D,Внески!$B:$B,$A417,Внески!$E:$E,"&gt;="&amp;DATE($B$1,11,1),Внески!$E:$E,"&lt;"&amp;DATE($B$1,12,1))))</f>
        <v/>
      </c>
      <c r="O417">
        <f>IF($A417="","",IF(SUMIFS(Внески!$D:$D,Внески!$B:$B,$A417,Внески!$E:$E,"&gt;="&amp;DATE($B$1,12,1),Внески!$E:$E,"&lt;"&amp;DATE($B$1,13,1))=0,"",SUMIFS(Внески!$D:$D,Внески!$B:$B,$A417,Внески!$E:$E,"&gt;="&amp;DATE($B$1,12,1),Внески!$E:$E,"&lt;"&amp;DATE($B$1,13,1))))</f>
        <v/>
      </c>
      <c r="P417">
        <f>IF(A417="","",SUM(D417:O417))</f>
        <v/>
      </c>
    </row>
    <row r="418">
      <c r="A418">
        <f>IF(Члени!A416="","",Члени!A416)</f>
        <v/>
      </c>
      <c r="B418">
        <f>IF(A418="","",Члени!B416&amp;" "&amp;Члени!C416)</f>
        <v/>
      </c>
      <c r="C418">
        <f>IF(A418="","",Члени!H416)</f>
        <v/>
      </c>
      <c r="D418">
        <f>IF($A418="","",IF(SUMIFS(Внески!$D:$D,Внески!$B:$B,$A418,Внески!$E:$E,"&gt;="&amp;DATE($B$1,1,1),Внески!$E:$E,"&lt;"&amp;DATE($B$1,2,1))=0,"",SUMIFS(Внески!$D:$D,Внески!$B:$B,$A418,Внески!$E:$E,"&gt;="&amp;DATE($B$1,1,1),Внески!$E:$E,"&lt;"&amp;DATE($B$1,2,1))))</f>
        <v/>
      </c>
      <c r="E418">
        <f>IF($A418="","",IF(SUMIFS(Внески!$D:$D,Внески!$B:$B,$A418,Внески!$E:$E,"&gt;="&amp;DATE($B$1,2,1),Внески!$E:$E,"&lt;"&amp;DATE($B$1,3,1))=0,"",SUMIFS(Внески!$D:$D,Внески!$B:$B,$A418,Внески!$E:$E,"&gt;="&amp;DATE($B$1,2,1),Внески!$E:$E,"&lt;"&amp;DATE($B$1,3,1))))</f>
        <v/>
      </c>
      <c r="F418">
        <f>IF($A418="","",IF(SUMIFS(Внески!$D:$D,Внески!$B:$B,$A418,Внески!$E:$E,"&gt;="&amp;DATE($B$1,3,1),Внески!$E:$E,"&lt;"&amp;DATE($B$1,4,1))=0,"",SUMIFS(Внески!$D:$D,Внески!$B:$B,$A418,Внески!$E:$E,"&gt;="&amp;DATE($B$1,3,1),Внески!$E:$E,"&lt;"&amp;DATE($B$1,4,1))))</f>
        <v/>
      </c>
      <c r="G418">
        <f>IF($A418="","",IF(SUMIFS(Внески!$D:$D,Внески!$B:$B,$A418,Внески!$E:$E,"&gt;="&amp;DATE($B$1,4,1),Внески!$E:$E,"&lt;"&amp;DATE($B$1,5,1))=0,"",SUMIFS(Внески!$D:$D,Внески!$B:$B,$A418,Внески!$E:$E,"&gt;="&amp;DATE($B$1,4,1),Внески!$E:$E,"&lt;"&amp;DATE($B$1,5,1))))</f>
        <v/>
      </c>
      <c r="H418">
        <f>IF($A418="","",IF(SUMIFS(Внески!$D:$D,Внески!$B:$B,$A418,Внески!$E:$E,"&gt;="&amp;DATE($B$1,5,1),Внески!$E:$E,"&lt;"&amp;DATE($B$1,6,1))=0,"",SUMIFS(Внески!$D:$D,Внески!$B:$B,$A418,Внески!$E:$E,"&gt;="&amp;DATE($B$1,5,1),Внески!$E:$E,"&lt;"&amp;DATE($B$1,6,1))))</f>
        <v/>
      </c>
      <c r="I418">
        <f>IF($A418="","",IF(SUMIFS(Внески!$D:$D,Внески!$B:$B,$A418,Внески!$E:$E,"&gt;="&amp;DATE($B$1,6,1),Внески!$E:$E,"&lt;"&amp;DATE($B$1,7,1))=0,"",SUMIFS(Внески!$D:$D,Внески!$B:$B,$A418,Внески!$E:$E,"&gt;="&amp;DATE($B$1,6,1),Внески!$E:$E,"&lt;"&amp;DATE($B$1,7,1))))</f>
        <v/>
      </c>
      <c r="J418">
        <f>IF($A418="","",IF(SUMIFS(Внески!$D:$D,Внески!$B:$B,$A418,Внески!$E:$E,"&gt;="&amp;DATE($B$1,7,1),Внески!$E:$E,"&lt;"&amp;DATE($B$1,8,1))=0,"",SUMIFS(Внески!$D:$D,Внески!$B:$B,$A418,Внески!$E:$E,"&gt;="&amp;DATE($B$1,7,1),Внески!$E:$E,"&lt;"&amp;DATE($B$1,8,1))))</f>
        <v/>
      </c>
      <c r="K418">
        <f>IF($A418="","",IF(SUMIFS(Внески!$D:$D,Внески!$B:$B,$A418,Внески!$E:$E,"&gt;="&amp;DATE($B$1,8,1),Внески!$E:$E,"&lt;"&amp;DATE($B$1,9,1))=0,"",SUMIFS(Внески!$D:$D,Внески!$B:$B,$A418,Внески!$E:$E,"&gt;="&amp;DATE($B$1,8,1),Внески!$E:$E,"&lt;"&amp;DATE($B$1,9,1))))</f>
        <v/>
      </c>
      <c r="L418">
        <f>IF($A418="","",IF(SUMIFS(Внески!$D:$D,Внески!$B:$B,$A418,Внески!$E:$E,"&gt;="&amp;DATE($B$1,9,1),Внески!$E:$E,"&lt;"&amp;DATE($B$1,10,1))=0,"",SUMIFS(Внески!$D:$D,Внески!$B:$B,$A418,Внески!$E:$E,"&gt;="&amp;DATE($B$1,9,1),Внески!$E:$E,"&lt;"&amp;DATE($B$1,10,1))))</f>
        <v/>
      </c>
      <c r="M418">
        <f>IF($A418="","",IF(SUMIFS(Внески!$D:$D,Внески!$B:$B,$A418,Внески!$E:$E,"&gt;="&amp;DATE($B$1,10,1),Внески!$E:$E,"&lt;"&amp;DATE($B$1,11,1))=0,"",SUMIFS(Внески!$D:$D,Внески!$B:$B,$A418,Внески!$E:$E,"&gt;="&amp;DATE($B$1,10,1),Внески!$E:$E,"&lt;"&amp;DATE($B$1,11,1))))</f>
        <v/>
      </c>
      <c r="N418">
        <f>IF($A418="","",IF(SUMIFS(Внески!$D:$D,Внески!$B:$B,$A418,Внески!$E:$E,"&gt;="&amp;DATE($B$1,11,1),Внески!$E:$E,"&lt;"&amp;DATE($B$1,12,1))=0,"",SUMIFS(Внески!$D:$D,Внески!$B:$B,$A418,Внески!$E:$E,"&gt;="&amp;DATE($B$1,11,1),Внески!$E:$E,"&lt;"&amp;DATE($B$1,12,1))))</f>
        <v/>
      </c>
      <c r="O418">
        <f>IF($A418="","",IF(SUMIFS(Внески!$D:$D,Внески!$B:$B,$A418,Внески!$E:$E,"&gt;="&amp;DATE($B$1,12,1),Внески!$E:$E,"&lt;"&amp;DATE($B$1,13,1))=0,"",SUMIFS(Внески!$D:$D,Внески!$B:$B,$A418,Внески!$E:$E,"&gt;="&amp;DATE($B$1,12,1),Внески!$E:$E,"&lt;"&amp;DATE($B$1,13,1))))</f>
        <v/>
      </c>
      <c r="P418">
        <f>IF(A418="","",SUM(D418:O418))</f>
        <v/>
      </c>
    </row>
    <row r="419">
      <c r="A419">
        <f>IF(Члени!A417="","",Члени!A417)</f>
        <v/>
      </c>
      <c r="B419">
        <f>IF(A419="","",Члени!B417&amp;" "&amp;Члени!C417)</f>
        <v/>
      </c>
      <c r="C419">
        <f>IF(A419="","",Члени!H417)</f>
        <v/>
      </c>
      <c r="D419">
        <f>IF($A419="","",IF(SUMIFS(Внески!$D:$D,Внески!$B:$B,$A419,Внески!$E:$E,"&gt;="&amp;DATE($B$1,1,1),Внески!$E:$E,"&lt;"&amp;DATE($B$1,2,1))=0,"",SUMIFS(Внески!$D:$D,Внески!$B:$B,$A419,Внески!$E:$E,"&gt;="&amp;DATE($B$1,1,1),Внески!$E:$E,"&lt;"&amp;DATE($B$1,2,1))))</f>
        <v/>
      </c>
      <c r="E419">
        <f>IF($A419="","",IF(SUMIFS(Внески!$D:$D,Внески!$B:$B,$A419,Внески!$E:$E,"&gt;="&amp;DATE($B$1,2,1),Внески!$E:$E,"&lt;"&amp;DATE($B$1,3,1))=0,"",SUMIFS(Внески!$D:$D,Внески!$B:$B,$A419,Внески!$E:$E,"&gt;="&amp;DATE($B$1,2,1),Внески!$E:$E,"&lt;"&amp;DATE($B$1,3,1))))</f>
        <v/>
      </c>
      <c r="F419">
        <f>IF($A419="","",IF(SUMIFS(Внески!$D:$D,Внески!$B:$B,$A419,Внески!$E:$E,"&gt;="&amp;DATE($B$1,3,1),Внески!$E:$E,"&lt;"&amp;DATE($B$1,4,1))=0,"",SUMIFS(Внески!$D:$D,Внески!$B:$B,$A419,Внески!$E:$E,"&gt;="&amp;DATE($B$1,3,1),Внески!$E:$E,"&lt;"&amp;DATE($B$1,4,1))))</f>
        <v/>
      </c>
      <c r="G419">
        <f>IF($A419="","",IF(SUMIFS(Внески!$D:$D,Внески!$B:$B,$A419,Внески!$E:$E,"&gt;="&amp;DATE($B$1,4,1),Внески!$E:$E,"&lt;"&amp;DATE($B$1,5,1))=0,"",SUMIFS(Внески!$D:$D,Внески!$B:$B,$A419,Внески!$E:$E,"&gt;="&amp;DATE($B$1,4,1),Внески!$E:$E,"&lt;"&amp;DATE($B$1,5,1))))</f>
        <v/>
      </c>
      <c r="H419">
        <f>IF($A419="","",IF(SUMIFS(Внески!$D:$D,Внески!$B:$B,$A419,Внески!$E:$E,"&gt;="&amp;DATE($B$1,5,1),Внески!$E:$E,"&lt;"&amp;DATE($B$1,6,1))=0,"",SUMIFS(Внески!$D:$D,Внески!$B:$B,$A419,Внески!$E:$E,"&gt;="&amp;DATE($B$1,5,1),Внески!$E:$E,"&lt;"&amp;DATE($B$1,6,1))))</f>
        <v/>
      </c>
      <c r="I419">
        <f>IF($A419="","",IF(SUMIFS(Внески!$D:$D,Внески!$B:$B,$A419,Внески!$E:$E,"&gt;="&amp;DATE($B$1,6,1),Внески!$E:$E,"&lt;"&amp;DATE($B$1,7,1))=0,"",SUMIFS(Внески!$D:$D,Внески!$B:$B,$A419,Внески!$E:$E,"&gt;="&amp;DATE($B$1,6,1),Внески!$E:$E,"&lt;"&amp;DATE($B$1,7,1))))</f>
        <v/>
      </c>
      <c r="J419">
        <f>IF($A419="","",IF(SUMIFS(Внески!$D:$D,Внески!$B:$B,$A419,Внески!$E:$E,"&gt;="&amp;DATE($B$1,7,1),Внески!$E:$E,"&lt;"&amp;DATE($B$1,8,1))=0,"",SUMIFS(Внески!$D:$D,Внески!$B:$B,$A419,Внески!$E:$E,"&gt;="&amp;DATE($B$1,7,1),Внески!$E:$E,"&lt;"&amp;DATE($B$1,8,1))))</f>
        <v/>
      </c>
      <c r="K419">
        <f>IF($A419="","",IF(SUMIFS(Внески!$D:$D,Внески!$B:$B,$A419,Внески!$E:$E,"&gt;="&amp;DATE($B$1,8,1),Внески!$E:$E,"&lt;"&amp;DATE($B$1,9,1))=0,"",SUMIFS(Внески!$D:$D,Внески!$B:$B,$A419,Внески!$E:$E,"&gt;="&amp;DATE($B$1,8,1),Внески!$E:$E,"&lt;"&amp;DATE($B$1,9,1))))</f>
        <v/>
      </c>
      <c r="L419">
        <f>IF($A419="","",IF(SUMIFS(Внески!$D:$D,Внески!$B:$B,$A419,Внески!$E:$E,"&gt;="&amp;DATE($B$1,9,1),Внески!$E:$E,"&lt;"&amp;DATE($B$1,10,1))=0,"",SUMIFS(Внески!$D:$D,Внески!$B:$B,$A419,Внески!$E:$E,"&gt;="&amp;DATE($B$1,9,1),Внески!$E:$E,"&lt;"&amp;DATE($B$1,10,1))))</f>
        <v/>
      </c>
      <c r="M419">
        <f>IF($A419="","",IF(SUMIFS(Внески!$D:$D,Внески!$B:$B,$A419,Внески!$E:$E,"&gt;="&amp;DATE($B$1,10,1),Внески!$E:$E,"&lt;"&amp;DATE($B$1,11,1))=0,"",SUMIFS(Внески!$D:$D,Внески!$B:$B,$A419,Внески!$E:$E,"&gt;="&amp;DATE($B$1,10,1),Внески!$E:$E,"&lt;"&amp;DATE($B$1,11,1))))</f>
        <v/>
      </c>
      <c r="N419">
        <f>IF($A419="","",IF(SUMIFS(Внески!$D:$D,Внески!$B:$B,$A419,Внески!$E:$E,"&gt;="&amp;DATE($B$1,11,1),Внески!$E:$E,"&lt;"&amp;DATE($B$1,12,1))=0,"",SUMIFS(Внески!$D:$D,Внески!$B:$B,$A419,Внески!$E:$E,"&gt;="&amp;DATE($B$1,11,1),Внески!$E:$E,"&lt;"&amp;DATE($B$1,12,1))))</f>
        <v/>
      </c>
      <c r="O419">
        <f>IF($A419="","",IF(SUMIFS(Внески!$D:$D,Внески!$B:$B,$A419,Внески!$E:$E,"&gt;="&amp;DATE($B$1,12,1),Внески!$E:$E,"&lt;"&amp;DATE($B$1,13,1))=0,"",SUMIFS(Внески!$D:$D,Внески!$B:$B,$A419,Внески!$E:$E,"&gt;="&amp;DATE($B$1,12,1),Внески!$E:$E,"&lt;"&amp;DATE($B$1,13,1))))</f>
        <v/>
      </c>
      <c r="P419">
        <f>IF(A419="","",SUM(D419:O419))</f>
        <v/>
      </c>
    </row>
    <row r="420">
      <c r="A420">
        <f>IF(Члени!A418="","",Члени!A418)</f>
        <v/>
      </c>
      <c r="B420">
        <f>IF(A420="","",Члени!B418&amp;" "&amp;Члени!C418)</f>
        <v/>
      </c>
      <c r="C420">
        <f>IF(A420="","",Члени!H418)</f>
        <v/>
      </c>
      <c r="D420">
        <f>IF($A420="","",IF(SUMIFS(Внески!$D:$D,Внески!$B:$B,$A420,Внески!$E:$E,"&gt;="&amp;DATE($B$1,1,1),Внески!$E:$E,"&lt;"&amp;DATE($B$1,2,1))=0,"",SUMIFS(Внески!$D:$D,Внески!$B:$B,$A420,Внески!$E:$E,"&gt;="&amp;DATE($B$1,1,1),Внески!$E:$E,"&lt;"&amp;DATE($B$1,2,1))))</f>
        <v/>
      </c>
      <c r="E420">
        <f>IF($A420="","",IF(SUMIFS(Внески!$D:$D,Внески!$B:$B,$A420,Внески!$E:$E,"&gt;="&amp;DATE($B$1,2,1),Внески!$E:$E,"&lt;"&amp;DATE($B$1,3,1))=0,"",SUMIFS(Внески!$D:$D,Внески!$B:$B,$A420,Внески!$E:$E,"&gt;="&amp;DATE($B$1,2,1),Внески!$E:$E,"&lt;"&amp;DATE($B$1,3,1))))</f>
        <v/>
      </c>
      <c r="F420">
        <f>IF($A420="","",IF(SUMIFS(Внески!$D:$D,Внески!$B:$B,$A420,Внески!$E:$E,"&gt;="&amp;DATE($B$1,3,1),Внески!$E:$E,"&lt;"&amp;DATE($B$1,4,1))=0,"",SUMIFS(Внески!$D:$D,Внески!$B:$B,$A420,Внески!$E:$E,"&gt;="&amp;DATE($B$1,3,1),Внески!$E:$E,"&lt;"&amp;DATE($B$1,4,1))))</f>
        <v/>
      </c>
      <c r="G420">
        <f>IF($A420="","",IF(SUMIFS(Внески!$D:$D,Внески!$B:$B,$A420,Внески!$E:$E,"&gt;="&amp;DATE($B$1,4,1),Внески!$E:$E,"&lt;"&amp;DATE($B$1,5,1))=0,"",SUMIFS(Внески!$D:$D,Внески!$B:$B,$A420,Внески!$E:$E,"&gt;="&amp;DATE($B$1,4,1),Внески!$E:$E,"&lt;"&amp;DATE($B$1,5,1))))</f>
        <v/>
      </c>
      <c r="H420">
        <f>IF($A420="","",IF(SUMIFS(Внески!$D:$D,Внески!$B:$B,$A420,Внески!$E:$E,"&gt;="&amp;DATE($B$1,5,1),Внески!$E:$E,"&lt;"&amp;DATE($B$1,6,1))=0,"",SUMIFS(Внески!$D:$D,Внески!$B:$B,$A420,Внески!$E:$E,"&gt;="&amp;DATE($B$1,5,1),Внески!$E:$E,"&lt;"&amp;DATE($B$1,6,1))))</f>
        <v/>
      </c>
      <c r="I420">
        <f>IF($A420="","",IF(SUMIFS(Внески!$D:$D,Внески!$B:$B,$A420,Внески!$E:$E,"&gt;="&amp;DATE($B$1,6,1),Внески!$E:$E,"&lt;"&amp;DATE($B$1,7,1))=0,"",SUMIFS(Внески!$D:$D,Внески!$B:$B,$A420,Внески!$E:$E,"&gt;="&amp;DATE($B$1,6,1),Внески!$E:$E,"&lt;"&amp;DATE($B$1,7,1))))</f>
        <v/>
      </c>
      <c r="J420">
        <f>IF($A420="","",IF(SUMIFS(Внески!$D:$D,Внески!$B:$B,$A420,Внески!$E:$E,"&gt;="&amp;DATE($B$1,7,1),Внески!$E:$E,"&lt;"&amp;DATE($B$1,8,1))=0,"",SUMIFS(Внески!$D:$D,Внески!$B:$B,$A420,Внески!$E:$E,"&gt;="&amp;DATE($B$1,7,1),Внески!$E:$E,"&lt;"&amp;DATE($B$1,8,1))))</f>
        <v/>
      </c>
      <c r="K420">
        <f>IF($A420="","",IF(SUMIFS(Внески!$D:$D,Внески!$B:$B,$A420,Внески!$E:$E,"&gt;="&amp;DATE($B$1,8,1),Внески!$E:$E,"&lt;"&amp;DATE($B$1,9,1))=0,"",SUMIFS(Внески!$D:$D,Внески!$B:$B,$A420,Внески!$E:$E,"&gt;="&amp;DATE($B$1,8,1),Внески!$E:$E,"&lt;"&amp;DATE($B$1,9,1))))</f>
        <v/>
      </c>
      <c r="L420">
        <f>IF($A420="","",IF(SUMIFS(Внески!$D:$D,Внески!$B:$B,$A420,Внески!$E:$E,"&gt;="&amp;DATE($B$1,9,1),Внески!$E:$E,"&lt;"&amp;DATE($B$1,10,1))=0,"",SUMIFS(Внески!$D:$D,Внески!$B:$B,$A420,Внески!$E:$E,"&gt;="&amp;DATE($B$1,9,1),Внески!$E:$E,"&lt;"&amp;DATE($B$1,10,1))))</f>
        <v/>
      </c>
      <c r="M420">
        <f>IF($A420="","",IF(SUMIFS(Внески!$D:$D,Внески!$B:$B,$A420,Внески!$E:$E,"&gt;="&amp;DATE($B$1,10,1),Внески!$E:$E,"&lt;"&amp;DATE($B$1,11,1))=0,"",SUMIFS(Внески!$D:$D,Внески!$B:$B,$A420,Внески!$E:$E,"&gt;="&amp;DATE($B$1,10,1),Внески!$E:$E,"&lt;"&amp;DATE($B$1,11,1))))</f>
        <v/>
      </c>
      <c r="N420">
        <f>IF($A420="","",IF(SUMIFS(Внески!$D:$D,Внески!$B:$B,$A420,Внески!$E:$E,"&gt;="&amp;DATE($B$1,11,1),Внески!$E:$E,"&lt;"&amp;DATE($B$1,12,1))=0,"",SUMIFS(Внески!$D:$D,Внески!$B:$B,$A420,Внески!$E:$E,"&gt;="&amp;DATE($B$1,11,1),Внески!$E:$E,"&lt;"&amp;DATE($B$1,12,1))))</f>
        <v/>
      </c>
      <c r="O420">
        <f>IF($A420="","",IF(SUMIFS(Внески!$D:$D,Внески!$B:$B,$A420,Внески!$E:$E,"&gt;="&amp;DATE($B$1,12,1),Внески!$E:$E,"&lt;"&amp;DATE($B$1,13,1))=0,"",SUMIFS(Внески!$D:$D,Внески!$B:$B,$A420,Внески!$E:$E,"&gt;="&amp;DATE($B$1,12,1),Внески!$E:$E,"&lt;"&amp;DATE($B$1,13,1))))</f>
        <v/>
      </c>
      <c r="P420">
        <f>IF(A420="","",SUM(D420:O420))</f>
        <v/>
      </c>
    </row>
    <row r="421">
      <c r="A421">
        <f>IF(Члени!A419="","",Члени!A419)</f>
        <v/>
      </c>
      <c r="B421">
        <f>IF(A421="","",Члени!B419&amp;" "&amp;Члени!C419)</f>
        <v/>
      </c>
      <c r="C421">
        <f>IF(A421="","",Члени!H419)</f>
        <v/>
      </c>
      <c r="D421">
        <f>IF($A421="","",IF(SUMIFS(Внески!$D:$D,Внески!$B:$B,$A421,Внески!$E:$E,"&gt;="&amp;DATE($B$1,1,1),Внески!$E:$E,"&lt;"&amp;DATE($B$1,2,1))=0,"",SUMIFS(Внески!$D:$D,Внески!$B:$B,$A421,Внески!$E:$E,"&gt;="&amp;DATE($B$1,1,1),Внески!$E:$E,"&lt;"&amp;DATE($B$1,2,1))))</f>
        <v/>
      </c>
      <c r="E421">
        <f>IF($A421="","",IF(SUMIFS(Внески!$D:$D,Внески!$B:$B,$A421,Внески!$E:$E,"&gt;="&amp;DATE($B$1,2,1),Внески!$E:$E,"&lt;"&amp;DATE($B$1,3,1))=0,"",SUMIFS(Внески!$D:$D,Внески!$B:$B,$A421,Внески!$E:$E,"&gt;="&amp;DATE($B$1,2,1),Внески!$E:$E,"&lt;"&amp;DATE($B$1,3,1))))</f>
        <v/>
      </c>
      <c r="F421">
        <f>IF($A421="","",IF(SUMIFS(Внески!$D:$D,Внески!$B:$B,$A421,Внески!$E:$E,"&gt;="&amp;DATE($B$1,3,1),Внески!$E:$E,"&lt;"&amp;DATE($B$1,4,1))=0,"",SUMIFS(Внески!$D:$D,Внески!$B:$B,$A421,Внески!$E:$E,"&gt;="&amp;DATE($B$1,3,1),Внески!$E:$E,"&lt;"&amp;DATE($B$1,4,1))))</f>
        <v/>
      </c>
      <c r="G421">
        <f>IF($A421="","",IF(SUMIFS(Внески!$D:$D,Внески!$B:$B,$A421,Внески!$E:$E,"&gt;="&amp;DATE($B$1,4,1),Внески!$E:$E,"&lt;"&amp;DATE($B$1,5,1))=0,"",SUMIFS(Внески!$D:$D,Внески!$B:$B,$A421,Внески!$E:$E,"&gt;="&amp;DATE($B$1,4,1),Внески!$E:$E,"&lt;"&amp;DATE($B$1,5,1))))</f>
        <v/>
      </c>
      <c r="H421">
        <f>IF($A421="","",IF(SUMIFS(Внески!$D:$D,Внески!$B:$B,$A421,Внески!$E:$E,"&gt;="&amp;DATE($B$1,5,1),Внески!$E:$E,"&lt;"&amp;DATE($B$1,6,1))=0,"",SUMIFS(Внески!$D:$D,Внески!$B:$B,$A421,Внески!$E:$E,"&gt;="&amp;DATE($B$1,5,1),Внески!$E:$E,"&lt;"&amp;DATE($B$1,6,1))))</f>
        <v/>
      </c>
      <c r="I421">
        <f>IF($A421="","",IF(SUMIFS(Внески!$D:$D,Внески!$B:$B,$A421,Внески!$E:$E,"&gt;="&amp;DATE($B$1,6,1),Внески!$E:$E,"&lt;"&amp;DATE($B$1,7,1))=0,"",SUMIFS(Внески!$D:$D,Внески!$B:$B,$A421,Внески!$E:$E,"&gt;="&amp;DATE($B$1,6,1),Внески!$E:$E,"&lt;"&amp;DATE($B$1,7,1))))</f>
        <v/>
      </c>
      <c r="J421">
        <f>IF($A421="","",IF(SUMIFS(Внески!$D:$D,Внески!$B:$B,$A421,Внески!$E:$E,"&gt;="&amp;DATE($B$1,7,1),Внески!$E:$E,"&lt;"&amp;DATE($B$1,8,1))=0,"",SUMIFS(Внески!$D:$D,Внески!$B:$B,$A421,Внески!$E:$E,"&gt;="&amp;DATE($B$1,7,1),Внески!$E:$E,"&lt;"&amp;DATE($B$1,8,1))))</f>
        <v/>
      </c>
      <c r="K421">
        <f>IF($A421="","",IF(SUMIFS(Внески!$D:$D,Внески!$B:$B,$A421,Внески!$E:$E,"&gt;="&amp;DATE($B$1,8,1),Внески!$E:$E,"&lt;"&amp;DATE($B$1,9,1))=0,"",SUMIFS(Внески!$D:$D,Внески!$B:$B,$A421,Внески!$E:$E,"&gt;="&amp;DATE($B$1,8,1),Внески!$E:$E,"&lt;"&amp;DATE($B$1,9,1))))</f>
        <v/>
      </c>
      <c r="L421">
        <f>IF($A421="","",IF(SUMIFS(Внески!$D:$D,Внески!$B:$B,$A421,Внески!$E:$E,"&gt;="&amp;DATE($B$1,9,1),Внески!$E:$E,"&lt;"&amp;DATE($B$1,10,1))=0,"",SUMIFS(Внески!$D:$D,Внески!$B:$B,$A421,Внески!$E:$E,"&gt;="&amp;DATE($B$1,9,1),Внески!$E:$E,"&lt;"&amp;DATE($B$1,10,1))))</f>
        <v/>
      </c>
      <c r="M421">
        <f>IF($A421="","",IF(SUMIFS(Внески!$D:$D,Внески!$B:$B,$A421,Внески!$E:$E,"&gt;="&amp;DATE($B$1,10,1),Внески!$E:$E,"&lt;"&amp;DATE($B$1,11,1))=0,"",SUMIFS(Внески!$D:$D,Внески!$B:$B,$A421,Внески!$E:$E,"&gt;="&amp;DATE($B$1,10,1),Внески!$E:$E,"&lt;"&amp;DATE($B$1,11,1))))</f>
        <v/>
      </c>
      <c r="N421">
        <f>IF($A421="","",IF(SUMIFS(Внески!$D:$D,Внески!$B:$B,$A421,Внески!$E:$E,"&gt;="&amp;DATE($B$1,11,1),Внески!$E:$E,"&lt;"&amp;DATE($B$1,12,1))=0,"",SUMIFS(Внески!$D:$D,Внески!$B:$B,$A421,Внески!$E:$E,"&gt;="&amp;DATE($B$1,11,1),Внески!$E:$E,"&lt;"&amp;DATE($B$1,12,1))))</f>
        <v/>
      </c>
      <c r="O421">
        <f>IF($A421="","",IF(SUMIFS(Внески!$D:$D,Внески!$B:$B,$A421,Внески!$E:$E,"&gt;="&amp;DATE($B$1,12,1),Внески!$E:$E,"&lt;"&amp;DATE($B$1,13,1))=0,"",SUMIFS(Внески!$D:$D,Внески!$B:$B,$A421,Внески!$E:$E,"&gt;="&amp;DATE($B$1,12,1),Внески!$E:$E,"&lt;"&amp;DATE($B$1,13,1))))</f>
        <v/>
      </c>
      <c r="P421">
        <f>IF(A421="","",SUM(D421:O421))</f>
        <v/>
      </c>
    </row>
    <row r="422">
      <c r="A422">
        <f>IF(Члени!A420="","",Члени!A420)</f>
        <v/>
      </c>
      <c r="B422">
        <f>IF(A422="","",Члени!B420&amp;" "&amp;Члени!C420)</f>
        <v/>
      </c>
      <c r="C422">
        <f>IF(A422="","",Члени!H420)</f>
        <v/>
      </c>
      <c r="D422">
        <f>IF($A422="","",IF(SUMIFS(Внески!$D:$D,Внески!$B:$B,$A422,Внески!$E:$E,"&gt;="&amp;DATE($B$1,1,1),Внески!$E:$E,"&lt;"&amp;DATE($B$1,2,1))=0,"",SUMIFS(Внески!$D:$D,Внески!$B:$B,$A422,Внески!$E:$E,"&gt;="&amp;DATE($B$1,1,1),Внески!$E:$E,"&lt;"&amp;DATE($B$1,2,1))))</f>
        <v/>
      </c>
      <c r="E422">
        <f>IF($A422="","",IF(SUMIFS(Внески!$D:$D,Внески!$B:$B,$A422,Внески!$E:$E,"&gt;="&amp;DATE($B$1,2,1),Внески!$E:$E,"&lt;"&amp;DATE($B$1,3,1))=0,"",SUMIFS(Внески!$D:$D,Внески!$B:$B,$A422,Внески!$E:$E,"&gt;="&amp;DATE($B$1,2,1),Внески!$E:$E,"&lt;"&amp;DATE($B$1,3,1))))</f>
        <v/>
      </c>
      <c r="F422">
        <f>IF($A422="","",IF(SUMIFS(Внески!$D:$D,Внески!$B:$B,$A422,Внески!$E:$E,"&gt;="&amp;DATE($B$1,3,1),Внески!$E:$E,"&lt;"&amp;DATE($B$1,4,1))=0,"",SUMIFS(Внески!$D:$D,Внески!$B:$B,$A422,Внески!$E:$E,"&gt;="&amp;DATE($B$1,3,1),Внески!$E:$E,"&lt;"&amp;DATE($B$1,4,1))))</f>
        <v/>
      </c>
      <c r="G422">
        <f>IF($A422="","",IF(SUMIFS(Внески!$D:$D,Внески!$B:$B,$A422,Внески!$E:$E,"&gt;="&amp;DATE($B$1,4,1),Внески!$E:$E,"&lt;"&amp;DATE($B$1,5,1))=0,"",SUMIFS(Внески!$D:$D,Внески!$B:$B,$A422,Внески!$E:$E,"&gt;="&amp;DATE($B$1,4,1),Внески!$E:$E,"&lt;"&amp;DATE($B$1,5,1))))</f>
        <v/>
      </c>
      <c r="H422">
        <f>IF($A422="","",IF(SUMIFS(Внески!$D:$D,Внески!$B:$B,$A422,Внески!$E:$E,"&gt;="&amp;DATE($B$1,5,1),Внески!$E:$E,"&lt;"&amp;DATE($B$1,6,1))=0,"",SUMIFS(Внески!$D:$D,Внески!$B:$B,$A422,Внески!$E:$E,"&gt;="&amp;DATE($B$1,5,1),Внески!$E:$E,"&lt;"&amp;DATE($B$1,6,1))))</f>
        <v/>
      </c>
      <c r="I422">
        <f>IF($A422="","",IF(SUMIFS(Внески!$D:$D,Внески!$B:$B,$A422,Внески!$E:$E,"&gt;="&amp;DATE($B$1,6,1),Внески!$E:$E,"&lt;"&amp;DATE($B$1,7,1))=0,"",SUMIFS(Внески!$D:$D,Внески!$B:$B,$A422,Внески!$E:$E,"&gt;="&amp;DATE($B$1,6,1),Внески!$E:$E,"&lt;"&amp;DATE($B$1,7,1))))</f>
        <v/>
      </c>
      <c r="J422">
        <f>IF($A422="","",IF(SUMIFS(Внески!$D:$D,Внески!$B:$B,$A422,Внески!$E:$E,"&gt;="&amp;DATE($B$1,7,1),Внески!$E:$E,"&lt;"&amp;DATE($B$1,8,1))=0,"",SUMIFS(Внески!$D:$D,Внески!$B:$B,$A422,Внески!$E:$E,"&gt;="&amp;DATE($B$1,7,1),Внески!$E:$E,"&lt;"&amp;DATE($B$1,8,1))))</f>
        <v/>
      </c>
      <c r="K422">
        <f>IF($A422="","",IF(SUMIFS(Внески!$D:$D,Внески!$B:$B,$A422,Внески!$E:$E,"&gt;="&amp;DATE($B$1,8,1),Внески!$E:$E,"&lt;"&amp;DATE($B$1,9,1))=0,"",SUMIFS(Внески!$D:$D,Внески!$B:$B,$A422,Внески!$E:$E,"&gt;="&amp;DATE($B$1,8,1),Внески!$E:$E,"&lt;"&amp;DATE($B$1,9,1))))</f>
        <v/>
      </c>
      <c r="L422">
        <f>IF($A422="","",IF(SUMIFS(Внески!$D:$D,Внески!$B:$B,$A422,Внески!$E:$E,"&gt;="&amp;DATE($B$1,9,1),Внески!$E:$E,"&lt;"&amp;DATE($B$1,10,1))=0,"",SUMIFS(Внески!$D:$D,Внески!$B:$B,$A422,Внески!$E:$E,"&gt;="&amp;DATE($B$1,9,1),Внески!$E:$E,"&lt;"&amp;DATE($B$1,10,1))))</f>
        <v/>
      </c>
      <c r="M422">
        <f>IF($A422="","",IF(SUMIFS(Внески!$D:$D,Внески!$B:$B,$A422,Внески!$E:$E,"&gt;="&amp;DATE($B$1,10,1),Внески!$E:$E,"&lt;"&amp;DATE($B$1,11,1))=0,"",SUMIFS(Внески!$D:$D,Внески!$B:$B,$A422,Внески!$E:$E,"&gt;="&amp;DATE($B$1,10,1),Внески!$E:$E,"&lt;"&amp;DATE($B$1,11,1))))</f>
        <v/>
      </c>
      <c r="N422">
        <f>IF($A422="","",IF(SUMIFS(Внески!$D:$D,Внески!$B:$B,$A422,Внески!$E:$E,"&gt;="&amp;DATE($B$1,11,1),Внески!$E:$E,"&lt;"&amp;DATE($B$1,12,1))=0,"",SUMIFS(Внески!$D:$D,Внески!$B:$B,$A422,Внески!$E:$E,"&gt;="&amp;DATE($B$1,11,1),Внески!$E:$E,"&lt;"&amp;DATE($B$1,12,1))))</f>
        <v/>
      </c>
      <c r="O422">
        <f>IF($A422="","",IF(SUMIFS(Внески!$D:$D,Внески!$B:$B,$A422,Внески!$E:$E,"&gt;="&amp;DATE($B$1,12,1),Внески!$E:$E,"&lt;"&amp;DATE($B$1,13,1))=0,"",SUMIFS(Внески!$D:$D,Внески!$B:$B,$A422,Внески!$E:$E,"&gt;="&amp;DATE($B$1,12,1),Внески!$E:$E,"&lt;"&amp;DATE($B$1,13,1))))</f>
        <v/>
      </c>
      <c r="P422">
        <f>IF(A422="","",SUM(D422:O422))</f>
        <v/>
      </c>
    </row>
    <row r="423">
      <c r="A423">
        <f>IF(Члени!A421="","",Члени!A421)</f>
        <v/>
      </c>
      <c r="B423">
        <f>IF(A423="","",Члени!B421&amp;" "&amp;Члени!C421)</f>
        <v/>
      </c>
      <c r="C423">
        <f>IF(A423="","",Члени!H421)</f>
        <v/>
      </c>
      <c r="D423">
        <f>IF($A423="","",IF(SUMIFS(Внески!$D:$D,Внески!$B:$B,$A423,Внески!$E:$E,"&gt;="&amp;DATE($B$1,1,1),Внески!$E:$E,"&lt;"&amp;DATE($B$1,2,1))=0,"",SUMIFS(Внески!$D:$D,Внески!$B:$B,$A423,Внески!$E:$E,"&gt;="&amp;DATE($B$1,1,1),Внески!$E:$E,"&lt;"&amp;DATE($B$1,2,1))))</f>
        <v/>
      </c>
      <c r="E423">
        <f>IF($A423="","",IF(SUMIFS(Внески!$D:$D,Внески!$B:$B,$A423,Внески!$E:$E,"&gt;="&amp;DATE($B$1,2,1),Внески!$E:$E,"&lt;"&amp;DATE($B$1,3,1))=0,"",SUMIFS(Внески!$D:$D,Внески!$B:$B,$A423,Внески!$E:$E,"&gt;="&amp;DATE($B$1,2,1),Внески!$E:$E,"&lt;"&amp;DATE($B$1,3,1))))</f>
        <v/>
      </c>
      <c r="F423">
        <f>IF($A423="","",IF(SUMIFS(Внески!$D:$D,Внески!$B:$B,$A423,Внески!$E:$E,"&gt;="&amp;DATE($B$1,3,1),Внески!$E:$E,"&lt;"&amp;DATE($B$1,4,1))=0,"",SUMIFS(Внески!$D:$D,Внески!$B:$B,$A423,Внески!$E:$E,"&gt;="&amp;DATE($B$1,3,1),Внески!$E:$E,"&lt;"&amp;DATE($B$1,4,1))))</f>
        <v/>
      </c>
      <c r="G423">
        <f>IF($A423="","",IF(SUMIFS(Внески!$D:$D,Внески!$B:$B,$A423,Внески!$E:$E,"&gt;="&amp;DATE($B$1,4,1),Внески!$E:$E,"&lt;"&amp;DATE($B$1,5,1))=0,"",SUMIFS(Внески!$D:$D,Внески!$B:$B,$A423,Внески!$E:$E,"&gt;="&amp;DATE($B$1,4,1),Внески!$E:$E,"&lt;"&amp;DATE($B$1,5,1))))</f>
        <v/>
      </c>
      <c r="H423">
        <f>IF($A423="","",IF(SUMIFS(Внески!$D:$D,Внески!$B:$B,$A423,Внески!$E:$E,"&gt;="&amp;DATE($B$1,5,1),Внески!$E:$E,"&lt;"&amp;DATE($B$1,6,1))=0,"",SUMIFS(Внески!$D:$D,Внески!$B:$B,$A423,Внески!$E:$E,"&gt;="&amp;DATE($B$1,5,1),Внески!$E:$E,"&lt;"&amp;DATE($B$1,6,1))))</f>
        <v/>
      </c>
      <c r="I423">
        <f>IF($A423="","",IF(SUMIFS(Внески!$D:$D,Внески!$B:$B,$A423,Внески!$E:$E,"&gt;="&amp;DATE($B$1,6,1),Внески!$E:$E,"&lt;"&amp;DATE($B$1,7,1))=0,"",SUMIFS(Внески!$D:$D,Внески!$B:$B,$A423,Внески!$E:$E,"&gt;="&amp;DATE($B$1,6,1),Внески!$E:$E,"&lt;"&amp;DATE($B$1,7,1))))</f>
        <v/>
      </c>
      <c r="J423">
        <f>IF($A423="","",IF(SUMIFS(Внески!$D:$D,Внески!$B:$B,$A423,Внески!$E:$E,"&gt;="&amp;DATE($B$1,7,1),Внески!$E:$E,"&lt;"&amp;DATE($B$1,8,1))=0,"",SUMIFS(Внески!$D:$D,Внески!$B:$B,$A423,Внески!$E:$E,"&gt;="&amp;DATE($B$1,7,1),Внески!$E:$E,"&lt;"&amp;DATE($B$1,8,1))))</f>
        <v/>
      </c>
      <c r="K423">
        <f>IF($A423="","",IF(SUMIFS(Внески!$D:$D,Внески!$B:$B,$A423,Внески!$E:$E,"&gt;="&amp;DATE($B$1,8,1),Внески!$E:$E,"&lt;"&amp;DATE($B$1,9,1))=0,"",SUMIFS(Внески!$D:$D,Внески!$B:$B,$A423,Внески!$E:$E,"&gt;="&amp;DATE($B$1,8,1),Внески!$E:$E,"&lt;"&amp;DATE($B$1,9,1))))</f>
        <v/>
      </c>
      <c r="L423">
        <f>IF($A423="","",IF(SUMIFS(Внески!$D:$D,Внески!$B:$B,$A423,Внески!$E:$E,"&gt;="&amp;DATE($B$1,9,1),Внески!$E:$E,"&lt;"&amp;DATE($B$1,10,1))=0,"",SUMIFS(Внески!$D:$D,Внески!$B:$B,$A423,Внески!$E:$E,"&gt;="&amp;DATE($B$1,9,1),Внески!$E:$E,"&lt;"&amp;DATE($B$1,10,1))))</f>
        <v/>
      </c>
      <c r="M423">
        <f>IF($A423="","",IF(SUMIFS(Внески!$D:$D,Внески!$B:$B,$A423,Внески!$E:$E,"&gt;="&amp;DATE($B$1,10,1),Внески!$E:$E,"&lt;"&amp;DATE($B$1,11,1))=0,"",SUMIFS(Внески!$D:$D,Внески!$B:$B,$A423,Внески!$E:$E,"&gt;="&amp;DATE($B$1,10,1),Внески!$E:$E,"&lt;"&amp;DATE($B$1,11,1))))</f>
        <v/>
      </c>
      <c r="N423">
        <f>IF($A423="","",IF(SUMIFS(Внески!$D:$D,Внески!$B:$B,$A423,Внески!$E:$E,"&gt;="&amp;DATE($B$1,11,1),Внески!$E:$E,"&lt;"&amp;DATE($B$1,12,1))=0,"",SUMIFS(Внески!$D:$D,Внески!$B:$B,$A423,Внески!$E:$E,"&gt;="&amp;DATE($B$1,11,1),Внески!$E:$E,"&lt;"&amp;DATE($B$1,12,1))))</f>
        <v/>
      </c>
      <c r="O423">
        <f>IF($A423="","",IF(SUMIFS(Внески!$D:$D,Внески!$B:$B,$A423,Внески!$E:$E,"&gt;="&amp;DATE($B$1,12,1),Внески!$E:$E,"&lt;"&amp;DATE($B$1,13,1))=0,"",SUMIFS(Внески!$D:$D,Внески!$B:$B,$A423,Внески!$E:$E,"&gt;="&amp;DATE($B$1,12,1),Внески!$E:$E,"&lt;"&amp;DATE($B$1,13,1))))</f>
        <v/>
      </c>
      <c r="P423">
        <f>IF(A423="","",SUM(D423:O423))</f>
        <v/>
      </c>
    </row>
    <row r="424">
      <c r="A424">
        <f>IF(Члени!A422="","",Члени!A422)</f>
        <v/>
      </c>
      <c r="B424">
        <f>IF(A424="","",Члени!B422&amp;" "&amp;Члени!C422)</f>
        <v/>
      </c>
      <c r="C424">
        <f>IF(A424="","",Члени!H422)</f>
        <v/>
      </c>
      <c r="D424">
        <f>IF($A424="","",IF(SUMIFS(Внески!$D:$D,Внески!$B:$B,$A424,Внески!$E:$E,"&gt;="&amp;DATE($B$1,1,1),Внески!$E:$E,"&lt;"&amp;DATE($B$1,2,1))=0,"",SUMIFS(Внески!$D:$D,Внески!$B:$B,$A424,Внески!$E:$E,"&gt;="&amp;DATE($B$1,1,1),Внески!$E:$E,"&lt;"&amp;DATE($B$1,2,1))))</f>
        <v/>
      </c>
      <c r="E424">
        <f>IF($A424="","",IF(SUMIFS(Внески!$D:$D,Внески!$B:$B,$A424,Внески!$E:$E,"&gt;="&amp;DATE($B$1,2,1),Внески!$E:$E,"&lt;"&amp;DATE($B$1,3,1))=0,"",SUMIFS(Внески!$D:$D,Внески!$B:$B,$A424,Внески!$E:$E,"&gt;="&amp;DATE($B$1,2,1),Внески!$E:$E,"&lt;"&amp;DATE($B$1,3,1))))</f>
        <v/>
      </c>
      <c r="F424">
        <f>IF($A424="","",IF(SUMIFS(Внески!$D:$D,Внески!$B:$B,$A424,Внески!$E:$E,"&gt;="&amp;DATE($B$1,3,1),Внески!$E:$E,"&lt;"&amp;DATE($B$1,4,1))=0,"",SUMIFS(Внески!$D:$D,Внески!$B:$B,$A424,Внески!$E:$E,"&gt;="&amp;DATE($B$1,3,1),Внески!$E:$E,"&lt;"&amp;DATE($B$1,4,1))))</f>
        <v/>
      </c>
      <c r="G424">
        <f>IF($A424="","",IF(SUMIFS(Внески!$D:$D,Внески!$B:$B,$A424,Внески!$E:$E,"&gt;="&amp;DATE($B$1,4,1),Внески!$E:$E,"&lt;"&amp;DATE($B$1,5,1))=0,"",SUMIFS(Внески!$D:$D,Внески!$B:$B,$A424,Внески!$E:$E,"&gt;="&amp;DATE($B$1,4,1),Внески!$E:$E,"&lt;"&amp;DATE($B$1,5,1))))</f>
        <v/>
      </c>
      <c r="H424">
        <f>IF($A424="","",IF(SUMIFS(Внески!$D:$D,Внески!$B:$B,$A424,Внески!$E:$E,"&gt;="&amp;DATE($B$1,5,1),Внески!$E:$E,"&lt;"&amp;DATE($B$1,6,1))=0,"",SUMIFS(Внески!$D:$D,Внески!$B:$B,$A424,Внески!$E:$E,"&gt;="&amp;DATE($B$1,5,1),Внески!$E:$E,"&lt;"&amp;DATE($B$1,6,1))))</f>
        <v/>
      </c>
      <c r="I424">
        <f>IF($A424="","",IF(SUMIFS(Внески!$D:$D,Внески!$B:$B,$A424,Внески!$E:$E,"&gt;="&amp;DATE($B$1,6,1),Внески!$E:$E,"&lt;"&amp;DATE($B$1,7,1))=0,"",SUMIFS(Внески!$D:$D,Внески!$B:$B,$A424,Внески!$E:$E,"&gt;="&amp;DATE($B$1,6,1),Внески!$E:$E,"&lt;"&amp;DATE($B$1,7,1))))</f>
        <v/>
      </c>
      <c r="J424">
        <f>IF($A424="","",IF(SUMIFS(Внески!$D:$D,Внески!$B:$B,$A424,Внески!$E:$E,"&gt;="&amp;DATE($B$1,7,1),Внески!$E:$E,"&lt;"&amp;DATE($B$1,8,1))=0,"",SUMIFS(Внески!$D:$D,Внески!$B:$B,$A424,Внески!$E:$E,"&gt;="&amp;DATE($B$1,7,1),Внески!$E:$E,"&lt;"&amp;DATE($B$1,8,1))))</f>
        <v/>
      </c>
      <c r="K424">
        <f>IF($A424="","",IF(SUMIFS(Внески!$D:$D,Внески!$B:$B,$A424,Внески!$E:$E,"&gt;="&amp;DATE($B$1,8,1),Внески!$E:$E,"&lt;"&amp;DATE($B$1,9,1))=0,"",SUMIFS(Внески!$D:$D,Внески!$B:$B,$A424,Внески!$E:$E,"&gt;="&amp;DATE($B$1,8,1),Внески!$E:$E,"&lt;"&amp;DATE($B$1,9,1))))</f>
        <v/>
      </c>
      <c r="L424">
        <f>IF($A424="","",IF(SUMIFS(Внески!$D:$D,Внески!$B:$B,$A424,Внески!$E:$E,"&gt;="&amp;DATE($B$1,9,1),Внески!$E:$E,"&lt;"&amp;DATE($B$1,10,1))=0,"",SUMIFS(Внески!$D:$D,Внески!$B:$B,$A424,Внески!$E:$E,"&gt;="&amp;DATE($B$1,9,1),Внески!$E:$E,"&lt;"&amp;DATE($B$1,10,1))))</f>
        <v/>
      </c>
      <c r="M424">
        <f>IF($A424="","",IF(SUMIFS(Внески!$D:$D,Внески!$B:$B,$A424,Внески!$E:$E,"&gt;="&amp;DATE($B$1,10,1),Внески!$E:$E,"&lt;"&amp;DATE($B$1,11,1))=0,"",SUMIFS(Внески!$D:$D,Внески!$B:$B,$A424,Внески!$E:$E,"&gt;="&amp;DATE($B$1,10,1),Внески!$E:$E,"&lt;"&amp;DATE($B$1,11,1))))</f>
        <v/>
      </c>
      <c r="N424">
        <f>IF($A424="","",IF(SUMIFS(Внески!$D:$D,Внески!$B:$B,$A424,Внески!$E:$E,"&gt;="&amp;DATE($B$1,11,1),Внески!$E:$E,"&lt;"&amp;DATE($B$1,12,1))=0,"",SUMIFS(Внески!$D:$D,Внески!$B:$B,$A424,Внески!$E:$E,"&gt;="&amp;DATE($B$1,11,1),Внески!$E:$E,"&lt;"&amp;DATE($B$1,12,1))))</f>
        <v/>
      </c>
      <c r="O424">
        <f>IF($A424="","",IF(SUMIFS(Внески!$D:$D,Внески!$B:$B,$A424,Внески!$E:$E,"&gt;="&amp;DATE($B$1,12,1),Внески!$E:$E,"&lt;"&amp;DATE($B$1,13,1))=0,"",SUMIFS(Внески!$D:$D,Внески!$B:$B,$A424,Внески!$E:$E,"&gt;="&amp;DATE($B$1,12,1),Внески!$E:$E,"&lt;"&amp;DATE($B$1,13,1))))</f>
        <v/>
      </c>
      <c r="P424">
        <f>IF(A424="","",SUM(D424:O424))</f>
        <v/>
      </c>
    </row>
    <row r="425">
      <c r="A425">
        <f>IF(Члени!A423="","",Члени!A423)</f>
        <v/>
      </c>
      <c r="B425">
        <f>IF(A425="","",Члени!B423&amp;" "&amp;Члени!C423)</f>
        <v/>
      </c>
      <c r="C425">
        <f>IF(A425="","",Члени!H423)</f>
        <v/>
      </c>
      <c r="D425">
        <f>IF($A425="","",IF(SUMIFS(Внески!$D:$D,Внески!$B:$B,$A425,Внески!$E:$E,"&gt;="&amp;DATE($B$1,1,1),Внески!$E:$E,"&lt;"&amp;DATE($B$1,2,1))=0,"",SUMIFS(Внески!$D:$D,Внески!$B:$B,$A425,Внески!$E:$E,"&gt;="&amp;DATE($B$1,1,1),Внески!$E:$E,"&lt;"&amp;DATE($B$1,2,1))))</f>
        <v/>
      </c>
      <c r="E425">
        <f>IF($A425="","",IF(SUMIFS(Внески!$D:$D,Внески!$B:$B,$A425,Внески!$E:$E,"&gt;="&amp;DATE($B$1,2,1),Внески!$E:$E,"&lt;"&amp;DATE($B$1,3,1))=0,"",SUMIFS(Внески!$D:$D,Внески!$B:$B,$A425,Внески!$E:$E,"&gt;="&amp;DATE($B$1,2,1),Внески!$E:$E,"&lt;"&amp;DATE($B$1,3,1))))</f>
        <v/>
      </c>
      <c r="F425">
        <f>IF($A425="","",IF(SUMIFS(Внески!$D:$D,Внески!$B:$B,$A425,Внески!$E:$E,"&gt;="&amp;DATE($B$1,3,1),Внески!$E:$E,"&lt;"&amp;DATE($B$1,4,1))=0,"",SUMIFS(Внески!$D:$D,Внески!$B:$B,$A425,Внески!$E:$E,"&gt;="&amp;DATE($B$1,3,1),Внески!$E:$E,"&lt;"&amp;DATE($B$1,4,1))))</f>
        <v/>
      </c>
      <c r="G425">
        <f>IF($A425="","",IF(SUMIFS(Внески!$D:$D,Внески!$B:$B,$A425,Внески!$E:$E,"&gt;="&amp;DATE($B$1,4,1),Внески!$E:$E,"&lt;"&amp;DATE($B$1,5,1))=0,"",SUMIFS(Внески!$D:$D,Внески!$B:$B,$A425,Внески!$E:$E,"&gt;="&amp;DATE($B$1,4,1),Внески!$E:$E,"&lt;"&amp;DATE($B$1,5,1))))</f>
        <v/>
      </c>
      <c r="H425">
        <f>IF($A425="","",IF(SUMIFS(Внески!$D:$D,Внески!$B:$B,$A425,Внески!$E:$E,"&gt;="&amp;DATE($B$1,5,1),Внески!$E:$E,"&lt;"&amp;DATE($B$1,6,1))=0,"",SUMIFS(Внески!$D:$D,Внески!$B:$B,$A425,Внески!$E:$E,"&gt;="&amp;DATE($B$1,5,1),Внески!$E:$E,"&lt;"&amp;DATE($B$1,6,1))))</f>
        <v/>
      </c>
      <c r="I425">
        <f>IF($A425="","",IF(SUMIFS(Внески!$D:$D,Внески!$B:$B,$A425,Внески!$E:$E,"&gt;="&amp;DATE($B$1,6,1),Внески!$E:$E,"&lt;"&amp;DATE($B$1,7,1))=0,"",SUMIFS(Внески!$D:$D,Внески!$B:$B,$A425,Внески!$E:$E,"&gt;="&amp;DATE($B$1,6,1),Внески!$E:$E,"&lt;"&amp;DATE($B$1,7,1))))</f>
        <v/>
      </c>
      <c r="J425">
        <f>IF($A425="","",IF(SUMIFS(Внески!$D:$D,Внески!$B:$B,$A425,Внески!$E:$E,"&gt;="&amp;DATE($B$1,7,1),Внески!$E:$E,"&lt;"&amp;DATE($B$1,8,1))=0,"",SUMIFS(Внески!$D:$D,Внески!$B:$B,$A425,Внески!$E:$E,"&gt;="&amp;DATE($B$1,7,1),Внески!$E:$E,"&lt;"&amp;DATE($B$1,8,1))))</f>
        <v/>
      </c>
      <c r="K425">
        <f>IF($A425="","",IF(SUMIFS(Внески!$D:$D,Внески!$B:$B,$A425,Внески!$E:$E,"&gt;="&amp;DATE($B$1,8,1),Внески!$E:$E,"&lt;"&amp;DATE($B$1,9,1))=0,"",SUMIFS(Внески!$D:$D,Внески!$B:$B,$A425,Внески!$E:$E,"&gt;="&amp;DATE($B$1,8,1),Внески!$E:$E,"&lt;"&amp;DATE($B$1,9,1))))</f>
        <v/>
      </c>
      <c r="L425">
        <f>IF($A425="","",IF(SUMIFS(Внески!$D:$D,Внески!$B:$B,$A425,Внески!$E:$E,"&gt;="&amp;DATE($B$1,9,1),Внески!$E:$E,"&lt;"&amp;DATE($B$1,10,1))=0,"",SUMIFS(Внески!$D:$D,Внески!$B:$B,$A425,Внески!$E:$E,"&gt;="&amp;DATE($B$1,9,1),Внески!$E:$E,"&lt;"&amp;DATE($B$1,10,1))))</f>
        <v/>
      </c>
      <c r="M425">
        <f>IF($A425="","",IF(SUMIFS(Внески!$D:$D,Внески!$B:$B,$A425,Внески!$E:$E,"&gt;="&amp;DATE($B$1,10,1),Внески!$E:$E,"&lt;"&amp;DATE($B$1,11,1))=0,"",SUMIFS(Внески!$D:$D,Внески!$B:$B,$A425,Внески!$E:$E,"&gt;="&amp;DATE($B$1,10,1),Внески!$E:$E,"&lt;"&amp;DATE($B$1,11,1))))</f>
        <v/>
      </c>
      <c r="N425">
        <f>IF($A425="","",IF(SUMIFS(Внески!$D:$D,Внески!$B:$B,$A425,Внески!$E:$E,"&gt;="&amp;DATE($B$1,11,1),Внески!$E:$E,"&lt;"&amp;DATE($B$1,12,1))=0,"",SUMIFS(Внески!$D:$D,Внески!$B:$B,$A425,Внески!$E:$E,"&gt;="&amp;DATE($B$1,11,1),Внески!$E:$E,"&lt;"&amp;DATE($B$1,12,1))))</f>
        <v/>
      </c>
      <c r="O425">
        <f>IF($A425="","",IF(SUMIFS(Внески!$D:$D,Внески!$B:$B,$A425,Внески!$E:$E,"&gt;="&amp;DATE($B$1,12,1),Внески!$E:$E,"&lt;"&amp;DATE($B$1,13,1))=0,"",SUMIFS(Внески!$D:$D,Внески!$B:$B,$A425,Внески!$E:$E,"&gt;="&amp;DATE($B$1,12,1),Внески!$E:$E,"&lt;"&amp;DATE($B$1,13,1))))</f>
        <v/>
      </c>
      <c r="P425">
        <f>IF(A425="","",SUM(D425:O425))</f>
        <v/>
      </c>
    </row>
    <row r="426">
      <c r="A426">
        <f>IF(Члени!A424="","",Члени!A424)</f>
        <v/>
      </c>
      <c r="B426">
        <f>IF(A426="","",Члени!B424&amp;" "&amp;Члени!C424)</f>
        <v/>
      </c>
      <c r="C426">
        <f>IF(A426="","",Члени!H424)</f>
        <v/>
      </c>
      <c r="D426">
        <f>IF($A426="","",IF(SUMIFS(Внески!$D:$D,Внески!$B:$B,$A426,Внески!$E:$E,"&gt;="&amp;DATE($B$1,1,1),Внески!$E:$E,"&lt;"&amp;DATE($B$1,2,1))=0,"",SUMIFS(Внески!$D:$D,Внески!$B:$B,$A426,Внески!$E:$E,"&gt;="&amp;DATE($B$1,1,1),Внески!$E:$E,"&lt;"&amp;DATE($B$1,2,1))))</f>
        <v/>
      </c>
      <c r="E426">
        <f>IF($A426="","",IF(SUMIFS(Внески!$D:$D,Внески!$B:$B,$A426,Внески!$E:$E,"&gt;="&amp;DATE($B$1,2,1),Внески!$E:$E,"&lt;"&amp;DATE($B$1,3,1))=0,"",SUMIFS(Внески!$D:$D,Внески!$B:$B,$A426,Внески!$E:$E,"&gt;="&amp;DATE($B$1,2,1),Внески!$E:$E,"&lt;"&amp;DATE($B$1,3,1))))</f>
        <v/>
      </c>
      <c r="F426">
        <f>IF($A426="","",IF(SUMIFS(Внески!$D:$D,Внески!$B:$B,$A426,Внески!$E:$E,"&gt;="&amp;DATE($B$1,3,1),Внески!$E:$E,"&lt;"&amp;DATE($B$1,4,1))=0,"",SUMIFS(Внески!$D:$D,Внески!$B:$B,$A426,Внески!$E:$E,"&gt;="&amp;DATE($B$1,3,1),Внески!$E:$E,"&lt;"&amp;DATE($B$1,4,1))))</f>
        <v/>
      </c>
      <c r="G426">
        <f>IF($A426="","",IF(SUMIFS(Внески!$D:$D,Внески!$B:$B,$A426,Внески!$E:$E,"&gt;="&amp;DATE($B$1,4,1),Внески!$E:$E,"&lt;"&amp;DATE($B$1,5,1))=0,"",SUMIFS(Внески!$D:$D,Внески!$B:$B,$A426,Внески!$E:$E,"&gt;="&amp;DATE($B$1,4,1),Внески!$E:$E,"&lt;"&amp;DATE($B$1,5,1))))</f>
        <v/>
      </c>
      <c r="H426">
        <f>IF($A426="","",IF(SUMIFS(Внески!$D:$D,Внески!$B:$B,$A426,Внески!$E:$E,"&gt;="&amp;DATE($B$1,5,1),Внески!$E:$E,"&lt;"&amp;DATE($B$1,6,1))=0,"",SUMIFS(Внески!$D:$D,Внески!$B:$B,$A426,Внески!$E:$E,"&gt;="&amp;DATE($B$1,5,1),Внески!$E:$E,"&lt;"&amp;DATE($B$1,6,1))))</f>
        <v/>
      </c>
      <c r="I426">
        <f>IF($A426="","",IF(SUMIFS(Внески!$D:$D,Внески!$B:$B,$A426,Внески!$E:$E,"&gt;="&amp;DATE($B$1,6,1),Внески!$E:$E,"&lt;"&amp;DATE($B$1,7,1))=0,"",SUMIFS(Внески!$D:$D,Внески!$B:$B,$A426,Внески!$E:$E,"&gt;="&amp;DATE($B$1,6,1),Внески!$E:$E,"&lt;"&amp;DATE($B$1,7,1))))</f>
        <v/>
      </c>
      <c r="J426">
        <f>IF($A426="","",IF(SUMIFS(Внески!$D:$D,Внески!$B:$B,$A426,Внески!$E:$E,"&gt;="&amp;DATE($B$1,7,1),Внески!$E:$E,"&lt;"&amp;DATE($B$1,8,1))=0,"",SUMIFS(Внески!$D:$D,Внески!$B:$B,$A426,Внески!$E:$E,"&gt;="&amp;DATE($B$1,7,1),Внески!$E:$E,"&lt;"&amp;DATE($B$1,8,1))))</f>
        <v/>
      </c>
      <c r="K426">
        <f>IF($A426="","",IF(SUMIFS(Внески!$D:$D,Внески!$B:$B,$A426,Внески!$E:$E,"&gt;="&amp;DATE($B$1,8,1),Внески!$E:$E,"&lt;"&amp;DATE($B$1,9,1))=0,"",SUMIFS(Внески!$D:$D,Внески!$B:$B,$A426,Внески!$E:$E,"&gt;="&amp;DATE($B$1,8,1),Внески!$E:$E,"&lt;"&amp;DATE($B$1,9,1))))</f>
        <v/>
      </c>
      <c r="L426">
        <f>IF($A426="","",IF(SUMIFS(Внески!$D:$D,Внески!$B:$B,$A426,Внески!$E:$E,"&gt;="&amp;DATE($B$1,9,1),Внески!$E:$E,"&lt;"&amp;DATE($B$1,10,1))=0,"",SUMIFS(Внески!$D:$D,Внески!$B:$B,$A426,Внески!$E:$E,"&gt;="&amp;DATE($B$1,9,1),Внески!$E:$E,"&lt;"&amp;DATE($B$1,10,1))))</f>
        <v/>
      </c>
      <c r="M426">
        <f>IF($A426="","",IF(SUMIFS(Внески!$D:$D,Внески!$B:$B,$A426,Внески!$E:$E,"&gt;="&amp;DATE($B$1,10,1),Внески!$E:$E,"&lt;"&amp;DATE($B$1,11,1))=0,"",SUMIFS(Внески!$D:$D,Внески!$B:$B,$A426,Внески!$E:$E,"&gt;="&amp;DATE($B$1,10,1),Внески!$E:$E,"&lt;"&amp;DATE($B$1,11,1))))</f>
        <v/>
      </c>
      <c r="N426">
        <f>IF($A426="","",IF(SUMIFS(Внески!$D:$D,Внески!$B:$B,$A426,Внески!$E:$E,"&gt;="&amp;DATE($B$1,11,1),Внески!$E:$E,"&lt;"&amp;DATE($B$1,12,1))=0,"",SUMIFS(Внески!$D:$D,Внески!$B:$B,$A426,Внески!$E:$E,"&gt;="&amp;DATE($B$1,11,1),Внески!$E:$E,"&lt;"&amp;DATE($B$1,12,1))))</f>
        <v/>
      </c>
      <c r="O426">
        <f>IF($A426="","",IF(SUMIFS(Внески!$D:$D,Внески!$B:$B,$A426,Внески!$E:$E,"&gt;="&amp;DATE($B$1,12,1),Внески!$E:$E,"&lt;"&amp;DATE($B$1,13,1))=0,"",SUMIFS(Внески!$D:$D,Внески!$B:$B,$A426,Внески!$E:$E,"&gt;="&amp;DATE($B$1,12,1),Внески!$E:$E,"&lt;"&amp;DATE($B$1,13,1))))</f>
        <v/>
      </c>
      <c r="P426">
        <f>IF(A426="","",SUM(D426:O426))</f>
        <v/>
      </c>
    </row>
    <row r="427">
      <c r="A427">
        <f>IF(Члени!A425="","",Члени!A425)</f>
        <v/>
      </c>
      <c r="B427">
        <f>IF(A427="","",Члени!B425&amp;" "&amp;Члени!C425)</f>
        <v/>
      </c>
      <c r="C427">
        <f>IF(A427="","",Члени!H425)</f>
        <v/>
      </c>
      <c r="D427">
        <f>IF($A427="","",IF(SUMIFS(Внески!$D:$D,Внески!$B:$B,$A427,Внески!$E:$E,"&gt;="&amp;DATE($B$1,1,1),Внески!$E:$E,"&lt;"&amp;DATE($B$1,2,1))=0,"",SUMIFS(Внески!$D:$D,Внески!$B:$B,$A427,Внески!$E:$E,"&gt;="&amp;DATE($B$1,1,1),Внески!$E:$E,"&lt;"&amp;DATE($B$1,2,1))))</f>
        <v/>
      </c>
      <c r="E427">
        <f>IF($A427="","",IF(SUMIFS(Внески!$D:$D,Внески!$B:$B,$A427,Внески!$E:$E,"&gt;="&amp;DATE($B$1,2,1),Внески!$E:$E,"&lt;"&amp;DATE($B$1,3,1))=0,"",SUMIFS(Внески!$D:$D,Внески!$B:$B,$A427,Внески!$E:$E,"&gt;="&amp;DATE($B$1,2,1),Внески!$E:$E,"&lt;"&amp;DATE($B$1,3,1))))</f>
        <v/>
      </c>
      <c r="F427">
        <f>IF($A427="","",IF(SUMIFS(Внески!$D:$D,Внески!$B:$B,$A427,Внески!$E:$E,"&gt;="&amp;DATE($B$1,3,1),Внески!$E:$E,"&lt;"&amp;DATE($B$1,4,1))=0,"",SUMIFS(Внески!$D:$D,Внески!$B:$B,$A427,Внески!$E:$E,"&gt;="&amp;DATE($B$1,3,1),Внески!$E:$E,"&lt;"&amp;DATE($B$1,4,1))))</f>
        <v/>
      </c>
      <c r="G427">
        <f>IF($A427="","",IF(SUMIFS(Внески!$D:$D,Внески!$B:$B,$A427,Внески!$E:$E,"&gt;="&amp;DATE($B$1,4,1),Внески!$E:$E,"&lt;"&amp;DATE($B$1,5,1))=0,"",SUMIFS(Внески!$D:$D,Внески!$B:$B,$A427,Внески!$E:$E,"&gt;="&amp;DATE($B$1,4,1),Внески!$E:$E,"&lt;"&amp;DATE($B$1,5,1))))</f>
        <v/>
      </c>
      <c r="H427">
        <f>IF($A427="","",IF(SUMIFS(Внески!$D:$D,Внески!$B:$B,$A427,Внески!$E:$E,"&gt;="&amp;DATE($B$1,5,1),Внески!$E:$E,"&lt;"&amp;DATE($B$1,6,1))=0,"",SUMIFS(Внески!$D:$D,Внески!$B:$B,$A427,Внески!$E:$E,"&gt;="&amp;DATE($B$1,5,1),Внески!$E:$E,"&lt;"&amp;DATE($B$1,6,1))))</f>
        <v/>
      </c>
      <c r="I427">
        <f>IF($A427="","",IF(SUMIFS(Внески!$D:$D,Внески!$B:$B,$A427,Внески!$E:$E,"&gt;="&amp;DATE($B$1,6,1),Внески!$E:$E,"&lt;"&amp;DATE($B$1,7,1))=0,"",SUMIFS(Внески!$D:$D,Внески!$B:$B,$A427,Внески!$E:$E,"&gt;="&amp;DATE($B$1,6,1),Внески!$E:$E,"&lt;"&amp;DATE($B$1,7,1))))</f>
        <v/>
      </c>
      <c r="J427">
        <f>IF($A427="","",IF(SUMIFS(Внески!$D:$D,Внески!$B:$B,$A427,Внески!$E:$E,"&gt;="&amp;DATE($B$1,7,1),Внески!$E:$E,"&lt;"&amp;DATE($B$1,8,1))=0,"",SUMIFS(Внески!$D:$D,Внески!$B:$B,$A427,Внески!$E:$E,"&gt;="&amp;DATE($B$1,7,1),Внески!$E:$E,"&lt;"&amp;DATE($B$1,8,1))))</f>
        <v/>
      </c>
      <c r="K427">
        <f>IF($A427="","",IF(SUMIFS(Внески!$D:$D,Внески!$B:$B,$A427,Внески!$E:$E,"&gt;="&amp;DATE($B$1,8,1),Внески!$E:$E,"&lt;"&amp;DATE($B$1,9,1))=0,"",SUMIFS(Внески!$D:$D,Внески!$B:$B,$A427,Внески!$E:$E,"&gt;="&amp;DATE($B$1,8,1),Внески!$E:$E,"&lt;"&amp;DATE($B$1,9,1))))</f>
        <v/>
      </c>
      <c r="L427">
        <f>IF($A427="","",IF(SUMIFS(Внески!$D:$D,Внески!$B:$B,$A427,Внески!$E:$E,"&gt;="&amp;DATE($B$1,9,1),Внески!$E:$E,"&lt;"&amp;DATE($B$1,10,1))=0,"",SUMIFS(Внески!$D:$D,Внески!$B:$B,$A427,Внески!$E:$E,"&gt;="&amp;DATE($B$1,9,1),Внески!$E:$E,"&lt;"&amp;DATE($B$1,10,1))))</f>
        <v/>
      </c>
      <c r="M427">
        <f>IF($A427="","",IF(SUMIFS(Внески!$D:$D,Внески!$B:$B,$A427,Внески!$E:$E,"&gt;="&amp;DATE($B$1,10,1),Внески!$E:$E,"&lt;"&amp;DATE($B$1,11,1))=0,"",SUMIFS(Внески!$D:$D,Внески!$B:$B,$A427,Внески!$E:$E,"&gt;="&amp;DATE($B$1,10,1),Внески!$E:$E,"&lt;"&amp;DATE($B$1,11,1))))</f>
        <v/>
      </c>
      <c r="N427">
        <f>IF($A427="","",IF(SUMIFS(Внески!$D:$D,Внески!$B:$B,$A427,Внески!$E:$E,"&gt;="&amp;DATE($B$1,11,1),Внески!$E:$E,"&lt;"&amp;DATE($B$1,12,1))=0,"",SUMIFS(Внески!$D:$D,Внески!$B:$B,$A427,Внески!$E:$E,"&gt;="&amp;DATE($B$1,11,1),Внески!$E:$E,"&lt;"&amp;DATE($B$1,12,1))))</f>
        <v/>
      </c>
      <c r="O427">
        <f>IF($A427="","",IF(SUMIFS(Внески!$D:$D,Внески!$B:$B,$A427,Внески!$E:$E,"&gt;="&amp;DATE($B$1,12,1),Внески!$E:$E,"&lt;"&amp;DATE($B$1,13,1))=0,"",SUMIFS(Внески!$D:$D,Внески!$B:$B,$A427,Внески!$E:$E,"&gt;="&amp;DATE($B$1,12,1),Внески!$E:$E,"&lt;"&amp;DATE($B$1,13,1))))</f>
        <v/>
      </c>
      <c r="P427">
        <f>IF(A427="","",SUM(D427:O427))</f>
        <v/>
      </c>
    </row>
    <row r="428">
      <c r="A428">
        <f>IF(Члени!A426="","",Члени!A426)</f>
        <v/>
      </c>
      <c r="B428">
        <f>IF(A428="","",Члени!B426&amp;" "&amp;Члени!C426)</f>
        <v/>
      </c>
      <c r="C428">
        <f>IF(A428="","",Члени!H426)</f>
        <v/>
      </c>
      <c r="D428">
        <f>IF($A428="","",IF(SUMIFS(Внески!$D:$D,Внески!$B:$B,$A428,Внески!$E:$E,"&gt;="&amp;DATE($B$1,1,1),Внески!$E:$E,"&lt;"&amp;DATE($B$1,2,1))=0,"",SUMIFS(Внески!$D:$D,Внески!$B:$B,$A428,Внески!$E:$E,"&gt;="&amp;DATE($B$1,1,1),Внески!$E:$E,"&lt;"&amp;DATE($B$1,2,1))))</f>
        <v/>
      </c>
      <c r="E428">
        <f>IF($A428="","",IF(SUMIFS(Внески!$D:$D,Внески!$B:$B,$A428,Внески!$E:$E,"&gt;="&amp;DATE($B$1,2,1),Внески!$E:$E,"&lt;"&amp;DATE($B$1,3,1))=0,"",SUMIFS(Внески!$D:$D,Внески!$B:$B,$A428,Внески!$E:$E,"&gt;="&amp;DATE($B$1,2,1),Внески!$E:$E,"&lt;"&amp;DATE($B$1,3,1))))</f>
        <v/>
      </c>
      <c r="F428">
        <f>IF($A428="","",IF(SUMIFS(Внески!$D:$D,Внески!$B:$B,$A428,Внески!$E:$E,"&gt;="&amp;DATE($B$1,3,1),Внески!$E:$E,"&lt;"&amp;DATE($B$1,4,1))=0,"",SUMIFS(Внески!$D:$D,Внески!$B:$B,$A428,Внески!$E:$E,"&gt;="&amp;DATE($B$1,3,1),Внески!$E:$E,"&lt;"&amp;DATE($B$1,4,1))))</f>
        <v/>
      </c>
      <c r="G428">
        <f>IF($A428="","",IF(SUMIFS(Внески!$D:$D,Внески!$B:$B,$A428,Внески!$E:$E,"&gt;="&amp;DATE($B$1,4,1),Внески!$E:$E,"&lt;"&amp;DATE($B$1,5,1))=0,"",SUMIFS(Внески!$D:$D,Внески!$B:$B,$A428,Внески!$E:$E,"&gt;="&amp;DATE($B$1,4,1),Внески!$E:$E,"&lt;"&amp;DATE($B$1,5,1))))</f>
        <v/>
      </c>
      <c r="H428">
        <f>IF($A428="","",IF(SUMIFS(Внески!$D:$D,Внески!$B:$B,$A428,Внески!$E:$E,"&gt;="&amp;DATE($B$1,5,1),Внески!$E:$E,"&lt;"&amp;DATE($B$1,6,1))=0,"",SUMIFS(Внески!$D:$D,Внески!$B:$B,$A428,Внески!$E:$E,"&gt;="&amp;DATE($B$1,5,1),Внески!$E:$E,"&lt;"&amp;DATE($B$1,6,1))))</f>
        <v/>
      </c>
      <c r="I428">
        <f>IF($A428="","",IF(SUMIFS(Внески!$D:$D,Внески!$B:$B,$A428,Внески!$E:$E,"&gt;="&amp;DATE($B$1,6,1),Внески!$E:$E,"&lt;"&amp;DATE($B$1,7,1))=0,"",SUMIFS(Внески!$D:$D,Внески!$B:$B,$A428,Внески!$E:$E,"&gt;="&amp;DATE($B$1,6,1),Внески!$E:$E,"&lt;"&amp;DATE($B$1,7,1))))</f>
        <v/>
      </c>
      <c r="J428">
        <f>IF($A428="","",IF(SUMIFS(Внески!$D:$D,Внески!$B:$B,$A428,Внески!$E:$E,"&gt;="&amp;DATE($B$1,7,1),Внески!$E:$E,"&lt;"&amp;DATE($B$1,8,1))=0,"",SUMIFS(Внески!$D:$D,Внески!$B:$B,$A428,Внески!$E:$E,"&gt;="&amp;DATE($B$1,7,1),Внески!$E:$E,"&lt;"&amp;DATE($B$1,8,1))))</f>
        <v/>
      </c>
      <c r="K428">
        <f>IF($A428="","",IF(SUMIFS(Внески!$D:$D,Внески!$B:$B,$A428,Внески!$E:$E,"&gt;="&amp;DATE($B$1,8,1),Внески!$E:$E,"&lt;"&amp;DATE($B$1,9,1))=0,"",SUMIFS(Внески!$D:$D,Внески!$B:$B,$A428,Внески!$E:$E,"&gt;="&amp;DATE($B$1,8,1),Внески!$E:$E,"&lt;"&amp;DATE($B$1,9,1))))</f>
        <v/>
      </c>
      <c r="L428">
        <f>IF($A428="","",IF(SUMIFS(Внески!$D:$D,Внески!$B:$B,$A428,Внески!$E:$E,"&gt;="&amp;DATE($B$1,9,1),Внески!$E:$E,"&lt;"&amp;DATE($B$1,10,1))=0,"",SUMIFS(Внески!$D:$D,Внески!$B:$B,$A428,Внески!$E:$E,"&gt;="&amp;DATE($B$1,9,1),Внески!$E:$E,"&lt;"&amp;DATE($B$1,10,1))))</f>
        <v/>
      </c>
      <c r="M428">
        <f>IF($A428="","",IF(SUMIFS(Внески!$D:$D,Внески!$B:$B,$A428,Внески!$E:$E,"&gt;="&amp;DATE($B$1,10,1),Внески!$E:$E,"&lt;"&amp;DATE($B$1,11,1))=0,"",SUMIFS(Внески!$D:$D,Внески!$B:$B,$A428,Внески!$E:$E,"&gt;="&amp;DATE($B$1,10,1),Внески!$E:$E,"&lt;"&amp;DATE($B$1,11,1))))</f>
        <v/>
      </c>
      <c r="N428">
        <f>IF($A428="","",IF(SUMIFS(Внески!$D:$D,Внески!$B:$B,$A428,Внески!$E:$E,"&gt;="&amp;DATE($B$1,11,1),Внески!$E:$E,"&lt;"&amp;DATE($B$1,12,1))=0,"",SUMIFS(Внески!$D:$D,Внески!$B:$B,$A428,Внески!$E:$E,"&gt;="&amp;DATE($B$1,11,1),Внески!$E:$E,"&lt;"&amp;DATE($B$1,12,1))))</f>
        <v/>
      </c>
      <c r="O428">
        <f>IF($A428="","",IF(SUMIFS(Внески!$D:$D,Внески!$B:$B,$A428,Внески!$E:$E,"&gt;="&amp;DATE($B$1,12,1),Внески!$E:$E,"&lt;"&amp;DATE($B$1,13,1))=0,"",SUMIFS(Внески!$D:$D,Внески!$B:$B,$A428,Внески!$E:$E,"&gt;="&amp;DATE($B$1,12,1),Внески!$E:$E,"&lt;"&amp;DATE($B$1,13,1))))</f>
        <v/>
      </c>
      <c r="P428">
        <f>IF(A428="","",SUM(D428:O428))</f>
        <v/>
      </c>
    </row>
    <row r="429">
      <c r="A429">
        <f>IF(Члени!A427="","",Члени!A427)</f>
        <v/>
      </c>
      <c r="B429">
        <f>IF(A429="","",Члени!B427&amp;" "&amp;Члени!C427)</f>
        <v/>
      </c>
      <c r="C429">
        <f>IF(A429="","",Члени!H427)</f>
        <v/>
      </c>
      <c r="D429">
        <f>IF($A429="","",IF(SUMIFS(Внески!$D:$D,Внески!$B:$B,$A429,Внески!$E:$E,"&gt;="&amp;DATE($B$1,1,1),Внески!$E:$E,"&lt;"&amp;DATE($B$1,2,1))=0,"",SUMIFS(Внески!$D:$D,Внески!$B:$B,$A429,Внески!$E:$E,"&gt;="&amp;DATE($B$1,1,1),Внески!$E:$E,"&lt;"&amp;DATE($B$1,2,1))))</f>
        <v/>
      </c>
      <c r="E429">
        <f>IF($A429="","",IF(SUMIFS(Внески!$D:$D,Внески!$B:$B,$A429,Внески!$E:$E,"&gt;="&amp;DATE($B$1,2,1),Внески!$E:$E,"&lt;"&amp;DATE($B$1,3,1))=0,"",SUMIFS(Внески!$D:$D,Внески!$B:$B,$A429,Внески!$E:$E,"&gt;="&amp;DATE($B$1,2,1),Внески!$E:$E,"&lt;"&amp;DATE($B$1,3,1))))</f>
        <v/>
      </c>
      <c r="F429">
        <f>IF($A429="","",IF(SUMIFS(Внески!$D:$D,Внески!$B:$B,$A429,Внески!$E:$E,"&gt;="&amp;DATE($B$1,3,1),Внески!$E:$E,"&lt;"&amp;DATE($B$1,4,1))=0,"",SUMIFS(Внески!$D:$D,Внески!$B:$B,$A429,Внески!$E:$E,"&gt;="&amp;DATE($B$1,3,1),Внески!$E:$E,"&lt;"&amp;DATE($B$1,4,1))))</f>
        <v/>
      </c>
      <c r="G429">
        <f>IF($A429="","",IF(SUMIFS(Внески!$D:$D,Внески!$B:$B,$A429,Внески!$E:$E,"&gt;="&amp;DATE($B$1,4,1),Внески!$E:$E,"&lt;"&amp;DATE($B$1,5,1))=0,"",SUMIFS(Внески!$D:$D,Внески!$B:$B,$A429,Внески!$E:$E,"&gt;="&amp;DATE($B$1,4,1),Внески!$E:$E,"&lt;"&amp;DATE($B$1,5,1))))</f>
        <v/>
      </c>
      <c r="H429">
        <f>IF($A429="","",IF(SUMIFS(Внески!$D:$D,Внески!$B:$B,$A429,Внески!$E:$E,"&gt;="&amp;DATE($B$1,5,1),Внески!$E:$E,"&lt;"&amp;DATE($B$1,6,1))=0,"",SUMIFS(Внески!$D:$D,Внески!$B:$B,$A429,Внески!$E:$E,"&gt;="&amp;DATE($B$1,5,1),Внески!$E:$E,"&lt;"&amp;DATE($B$1,6,1))))</f>
        <v/>
      </c>
      <c r="I429">
        <f>IF($A429="","",IF(SUMIFS(Внески!$D:$D,Внески!$B:$B,$A429,Внески!$E:$E,"&gt;="&amp;DATE($B$1,6,1),Внески!$E:$E,"&lt;"&amp;DATE($B$1,7,1))=0,"",SUMIFS(Внески!$D:$D,Внески!$B:$B,$A429,Внески!$E:$E,"&gt;="&amp;DATE($B$1,6,1),Внески!$E:$E,"&lt;"&amp;DATE($B$1,7,1))))</f>
        <v/>
      </c>
      <c r="J429">
        <f>IF($A429="","",IF(SUMIFS(Внески!$D:$D,Внески!$B:$B,$A429,Внески!$E:$E,"&gt;="&amp;DATE($B$1,7,1),Внески!$E:$E,"&lt;"&amp;DATE($B$1,8,1))=0,"",SUMIFS(Внески!$D:$D,Внески!$B:$B,$A429,Внески!$E:$E,"&gt;="&amp;DATE($B$1,7,1),Внески!$E:$E,"&lt;"&amp;DATE($B$1,8,1))))</f>
        <v/>
      </c>
      <c r="K429">
        <f>IF($A429="","",IF(SUMIFS(Внески!$D:$D,Внески!$B:$B,$A429,Внески!$E:$E,"&gt;="&amp;DATE($B$1,8,1),Внески!$E:$E,"&lt;"&amp;DATE($B$1,9,1))=0,"",SUMIFS(Внески!$D:$D,Внески!$B:$B,$A429,Внески!$E:$E,"&gt;="&amp;DATE($B$1,8,1),Внески!$E:$E,"&lt;"&amp;DATE($B$1,9,1))))</f>
        <v/>
      </c>
      <c r="L429">
        <f>IF($A429="","",IF(SUMIFS(Внески!$D:$D,Внески!$B:$B,$A429,Внески!$E:$E,"&gt;="&amp;DATE($B$1,9,1),Внески!$E:$E,"&lt;"&amp;DATE($B$1,10,1))=0,"",SUMIFS(Внески!$D:$D,Внески!$B:$B,$A429,Внески!$E:$E,"&gt;="&amp;DATE($B$1,9,1),Внески!$E:$E,"&lt;"&amp;DATE($B$1,10,1))))</f>
        <v/>
      </c>
      <c r="M429">
        <f>IF($A429="","",IF(SUMIFS(Внески!$D:$D,Внески!$B:$B,$A429,Внески!$E:$E,"&gt;="&amp;DATE($B$1,10,1),Внески!$E:$E,"&lt;"&amp;DATE($B$1,11,1))=0,"",SUMIFS(Внески!$D:$D,Внески!$B:$B,$A429,Внески!$E:$E,"&gt;="&amp;DATE($B$1,10,1),Внески!$E:$E,"&lt;"&amp;DATE($B$1,11,1))))</f>
        <v/>
      </c>
      <c r="N429">
        <f>IF($A429="","",IF(SUMIFS(Внески!$D:$D,Внески!$B:$B,$A429,Внески!$E:$E,"&gt;="&amp;DATE($B$1,11,1),Внески!$E:$E,"&lt;"&amp;DATE($B$1,12,1))=0,"",SUMIFS(Внески!$D:$D,Внески!$B:$B,$A429,Внески!$E:$E,"&gt;="&amp;DATE($B$1,11,1),Внески!$E:$E,"&lt;"&amp;DATE($B$1,12,1))))</f>
        <v/>
      </c>
      <c r="O429">
        <f>IF($A429="","",IF(SUMIFS(Внески!$D:$D,Внески!$B:$B,$A429,Внески!$E:$E,"&gt;="&amp;DATE($B$1,12,1),Внески!$E:$E,"&lt;"&amp;DATE($B$1,13,1))=0,"",SUMIFS(Внески!$D:$D,Внески!$B:$B,$A429,Внески!$E:$E,"&gt;="&amp;DATE($B$1,12,1),Внески!$E:$E,"&lt;"&amp;DATE($B$1,13,1))))</f>
        <v/>
      </c>
      <c r="P429">
        <f>IF(A429="","",SUM(D429:O429))</f>
        <v/>
      </c>
    </row>
    <row r="430">
      <c r="A430">
        <f>IF(Члени!A428="","",Члени!A428)</f>
        <v/>
      </c>
      <c r="B430">
        <f>IF(A430="","",Члени!B428&amp;" "&amp;Члени!C428)</f>
        <v/>
      </c>
      <c r="C430">
        <f>IF(A430="","",Члени!H428)</f>
        <v/>
      </c>
      <c r="D430">
        <f>IF($A430="","",IF(SUMIFS(Внески!$D:$D,Внески!$B:$B,$A430,Внески!$E:$E,"&gt;="&amp;DATE($B$1,1,1),Внески!$E:$E,"&lt;"&amp;DATE($B$1,2,1))=0,"",SUMIFS(Внески!$D:$D,Внески!$B:$B,$A430,Внески!$E:$E,"&gt;="&amp;DATE($B$1,1,1),Внески!$E:$E,"&lt;"&amp;DATE($B$1,2,1))))</f>
        <v/>
      </c>
      <c r="E430">
        <f>IF($A430="","",IF(SUMIFS(Внески!$D:$D,Внески!$B:$B,$A430,Внески!$E:$E,"&gt;="&amp;DATE($B$1,2,1),Внески!$E:$E,"&lt;"&amp;DATE($B$1,3,1))=0,"",SUMIFS(Внески!$D:$D,Внески!$B:$B,$A430,Внески!$E:$E,"&gt;="&amp;DATE($B$1,2,1),Внески!$E:$E,"&lt;"&amp;DATE($B$1,3,1))))</f>
        <v/>
      </c>
      <c r="F430">
        <f>IF($A430="","",IF(SUMIFS(Внески!$D:$D,Внески!$B:$B,$A430,Внески!$E:$E,"&gt;="&amp;DATE($B$1,3,1),Внески!$E:$E,"&lt;"&amp;DATE($B$1,4,1))=0,"",SUMIFS(Внески!$D:$D,Внески!$B:$B,$A430,Внески!$E:$E,"&gt;="&amp;DATE($B$1,3,1),Внески!$E:$E,"&lt;"&amp;DATE($B$1,4,1))))</f>
        <v/>
      </c>
      <c r="G430">
        <f>IF($A430="","",IF(SUMIFS(Внески!$D:$D,Внески!$B:$B,$A430,Внески!$E:$E,"&gt;="&amp;DATE($B$1,4,1),Внески!$E:$E,"&lt;"&amp;DATE($B$1,5,1))=0,"",SUMIFS(Внески!$D:$D,Внески!$B:$B,$A430,Внески!$E:$E,"&gt;="&amp;DATE($B$1,4,1),Внески!$E:$E,"&lt;"&amp;DATE($B$1,5,1))))</f>
        <v/>
      </c>
      <c r="H430">
        <f>IF($A430="","",IF(SUMIFS(Внески!$D:$D,Внески!$B:$B,$A430,Внески!$E:$E,"&gt;="&amp;DATE($B$1,5,1),Внески!$E:$E,"&lt;"&amp;DATE($B$1,6,1))=0,"",SUMIFS(Внески!$D:$D,Внески!$B:$B,$A430,Внески!$E:$E,"&gt;="&amp;DATE($B$1,5,1),Внески!$E:$E,"&lt;"&amp;DATE($B$1,6,1))))</f>
        <v/>
      </c>
      <c r="I430">
        <f>IF($A430="","",IF(SUMIFS(Внески!$D:$D,Внески!$B:$B,$A430,Внески!$E:$E,"&gt;="&amp;DATE($B$1,6,1),Внески!$E:$E,"&lt;"&amp;DATE($B$1,7,1))=0,"",SUMIFS(Внески!$D:$D,Внески!$B:$B,$A430,Внески!$E:$E,"&gt;="&amp;DATE($B$1,6,1),Внески!$E:$E,"&lt;"&amp;DATE($B$1,7,1))))</f>
        <v/>
      </c>
      <c r="J430">
        <f>IF($A430="","",IF(SUMIFS(Внески!$D:$D,Внески!$B:$B,$A430,Внески!$E:$E,"&gt;="&amp;DATE($B$1,7,1),Внески!$E:$E,"&lt;"&amp;DATE($B$1,8,1))=0,"",SUMIFS(Внески!$D:$D,Внески!$B:$B,$A430,Внески!$E:$E,"&gt;="&amp;DATE($B$1,7,1),Внески!$E:$E,"&lt;"&amp;DATE($B$1,8,1))))</f>
        <v/>
      </c>
      <c r="K430">
        <f>IF($A430="","",IF(SUMIFS(Внески!$D:$D,Внески!$B:$B,$A430,Внески!$E:$E,"&gt;="&amp;DATE($B$1,8,1),Внески!$E:$E,"&lt;"&amp;DATE($B$1,9,1))=0,"",SUMIFS(Внески!$D:$D,Внески!$B:$B,$A430,Внески!$E:$E,"&gt;="&amp;DATE($B$1,8,1),Внески!$E:$E,"&lt;"&amp;DATE($B$1,9,1))))</f>
        <v/>
      </c>
      <c r="L430">
        <f>IF($A430="","",IF(SUMIFS(Внески!$D:$D,Внески!$B:$B,$A430,Внески!$E:$E,"&gt;="&amp;DATE($B$1,9,1),Внески!$E:$E,"&lt;"&amp;DATE($B$1,10,1))=0,"",SUMIFS(Внески!$D:$D,Внески!$B:$B,$A430,Внески!$E:$E,"&gt;="&amp;DATE($B$1,9,1),Внески!$E:$E,"&lt;"&amp;DATE($B$1,10,1))))</f>
        <v/>
      </c>
      <c r="M430">
        <f>IF($A430="","",IF(SUMIFS(Внески!$D:$D,Внески!$B:$B,$A430,Внески!$E:$E,"&gt;="&amp;DATE($B$1,10,1),Внески!$E:$E,"&lt;"&amp;DATE($B$1,11,1))=0,"",SUMIFS(Внески!$D:$D,Внески!$B:$B,$A430,Внески!$E:$E,"&gt;="&amp;DATE($B$1,10,1),Внески!$E:$E,"&lt;"&amp;DATE($B$1,11,1))))</f>
        <v/>
      </c>
      <c r="N430">
        <f>IF($A430="","",IF(SUMIFS(Внески!$D:$D,Внески!$B:$B,$A430,Внески!$E:$E,"&gt;="&amp;DATE($B$1,11,1),Внески!$E:$E,"&lt;"&amp;DATE($B$1,12,1))=0,"",SUMIFS(Внески!$D:$D,Внески!$B:$B,$A430,Внески!$E:$E,"&gt;="&amp;DATE($B$1,11,1),Внески!$E:$E,"&lt;"&amp;DATE($B$1,12,1))))</f>
        <v/>
      </c>
      <c r="O430">
        <f>IF($A430="","",IF(SUMIFS(Внески!$D:$D,Внески!$B:$B,$A430,Внески!$E:$E,"&gt;="&amp;DATE($B$1,12,1),Внески!$E:$E,"&lt;"&amp;DATE($B$1,13,1))=0,"",SUMIFS(Внески!$D:$D,Внески!$B:$B,$A430,Внески!$E:$E,"&gt;="&amp;DATE($B$1,12,1),Внески!$E:$E,"&lt;"&amp;DATE($B$1,13,1))))</f>
        <v/>
      </c>
      <c r="P430">
        <f>IF(A430="","",SUM(D430:O430))</f>
        <v/>
      </c>
    </row>
    <row r="431">
      <c r="A431">
        <f>IF(Члени!A429="","",Члени!A429)</f>
        <v/>
      </c>
      <c r="B431">
        <f>IF(A431="","",Члени!B429&amp;" "&amp;Члени!C429)</f>
        <v/>
      </c>
      <c r="C431">
        <f>IF(A431="","",Члени!H429)</f>
        <v/>
      </c>
      <c r="D431">
        <f>IF($A431="","",IF(SUMIFS(Внески!$D:$D,Внески!$B:$B,$A431,Внески!$E:$E,"&gt;="&amp;DATE($B$1,1,1),Внески!$E:$E,"&lt;"&amp;DATE($B$1,2,1))=0,"",SUMIFS(Внески!$D:$D,Внески!$B:$B,$A431,Внески!$E:$E,"&gt;="&amp;DATE($B$1,1,1),Внески!$E:$E,"&lt;"&amp;DATE($B$1,2,1))))</f>
        <v/>
      </c>
      <c r="E431">
        <f>IF($A431="","",IF(SUMIFS(Внески!$D:$D,Внески!$B:$B,$A431,Внески!$E:$E,"&gt;="&amp;DATE($B$1,2,1),Внески!$E:$E,"&lt;"&amp;DATE($B$1,3,1))=0,"",SUMIFS(Внески!$D:$D,Внески!$B:$B,$A431,Внески!$E:$E,"&gt;="&amp;DATE($B$1,2,1),Внески!$E:$E,"&lt;"&amp;DATE($B$1,3,1))))</f>
        <v/>
      </c>
      <c r="F431">
        <f>IF($A431="","",IF(SUMIFS(Внески!$D:$D,Внески!$B:$B,$A431,Внески!$E:$E,"&gt;="&amp;DATE($B$1,3,1),Внески!$E:$E,"&lt;"&amp;DATE($B$1,4,1))=0,"",SUMIFS(Внески!$D:$D,Внески!$B:$B,$A431,Внески!$E:$E,"&gt;="&amp;DATE($B$1,3,1),Внески!$E:$E,"&lt;"&amp;DATE($B$1,4,1))))</f>
        <v/>
      </c>
      <c r="G431">
        <f>IF($A431="","",IF(SUMIFS(Внески!$D:$D,Внески!$B:$B,$A431,Внески!$E:$E,"&gt;="&amp;DATE($B$1,4,1),Внески!$E:$E,"&lt;"&amp;DATE($B$1,5,1))=0,"",SUMIFS(Внески!$D:$D,Внески!$B:$B,$A431,Внески!$E:$E,"&gt;="&amp;DATE($B$1,4,1),Внески!$E:$E,"&lt;"&amp;DATE($B$1,5,1))))</f>
        <v/>
      </c>
      <c r="H431">
        <f>IF($A431="","",IF(SUMIFS(Внески!$D:$D,Внески!$B:$B,$A431,Внески!$E:$E,"&gt;="&amp;DATE($B$1,5,1),Внески!$E:$E,"&lt;"&amp;DATE($B$1,6,1))=0,"",SUMIFS(Внески!$D:$D,Внески!$B:$B,$A431,Внески!$E:$E,"&gt;="&amp;DATE($B$1,5,1),Внески!$E:$E,"&lt;"&amp;DATE($B$1,6,1))))</f>
        <v/>
      </c>
      <c r="I431">
        <f>IF($A431="","",IF(SUMIFS(Внески!$D:$D,Внески!$B:$B,$A431,Внески!$E:$E,"&gt;="&amp;DATE($B$1,6,1),Внески!$E:$E,"&lt;"&amp;DATE($B$1,7,1))=0,"",SUMIFS(Внески!$D:$D,Внески!$B:$B,$A431,Внески!$E:$E,"&gt;="&amp;DATE($B$1,6,1),Внески!$E:$E,"&lt;"&amp;DATE($B$1,7,1))))</f>
        <v/>
      </c>
      <c r="J431">
        <f>IF($A431="","",IF(SUMIFS(Внески!$D:$D,Внески!$B:$B,$A431,Внески!$E:$E,"&gt;="&amp;DATE($B$1,7,1),Внески!$E:$E,"&lt;"&amp;DATE($B$1,8,1))=0,"",SUMIFS(Внески!$D:$D,Внески!$B:$B,$A431,Внески!$E:$E,"&gt;="&amp;DATE($B$1,7,1),Внески!$E:$E,"&lt;"&amp;DATE($B$1,8,1))))</f>
        <v/>
      </c>
      <c r="K431">
        <f>IF($A431="","",IF(SUMIFS(Внески!$D:$D,Внески!$B:$B,$A431,Внески!$E:$E,"&gt;="&amp;DATE($B$1,8,1),Внески!$E:$E,"&lt;"&amp;DATE($B$1,9,1))=0,"",SUMIFS(Внески!$D:$D,Внески!$B:$B,$A431,Внески!$E:$E,"&gt;="&amp;DATE($B$1,8,1),Внески!$E:$E,"&lt;"&amp;DATE($B$1,9,1))))</f>
        <v/>
      </c>
      <c r="L431">
        <f>IF($A431="","",IF(SUMIFS(Внески!$D:$D,Внески!$B:$B,$A431,Внески!$E:$E,"&gt;="&amp;DATE($B$1,9,1),Внески!$E:$E,"&lt;"&amp;DATE($B$1,10,1))=0,"",SUMIFS(Внески!$D:$D,Внески!$B:$B,$A431,Внески!$E:$E,"&gt;="&amp;DATE($B$1,9,1),Внески!$E:$E,"&lt;"&amp;DATE($B$1,10,1))))</f>
        <v/>
      </c>
      <c r="M431">
        <f>IF($A431="","",IF(SUMIFS(Внески!$D:$D,Внески!$B:$B,$A431,Внески!$E:$E,"&gt;="&amp;DATE($B$1,10,1),Внески!$E:$E,"&lt;"&amp;DATE($B$1,11,1))=0,"",SUMIFS(Внески!$D:$D,Внески!$B:$B,$A431,Внески!$E:$E,"&gt;="&amp;DATE($B$1,10,1),Внески!$E:$E,"&lt;"&amp;DATE($B$1,11,1))))</f>
        <v/>
      </c>
      <c r="N431">
        <f>IF($A431="","",IF(SUMIFS(Внески!$D:$D,Внески!$B:$B,$A431,Внески!$E:$E,"&gt;="&amp;DATE($B$1,11,1),Внески!$E:$E,"&lt;"&amp;DATE($B$1,12,1))=0,"",SUMIFS(Внески!$D:$D,Внески!$B:$B,$A431,Внески!$E:$E,"&gt;="&amp;DATE($B$1,11,1),Внески!$E:$E,"&lt;"&amp;DATE($B$1,12,1))))</f>
        <v/>
      </c>
      <c r="O431">
        <f>IF($A431="","",IF(SUMIFS(Внески!$D:$D,Внески!$B:$B,$A431,Внески!$E:$E,"&gt;="&amp;DATE($B$1,12,1),Внески!$E:$E,"&lt;"&amp;DATE($B$1,13,1))=0,"",SUMIFS(Внески!$D:$D,Внески!$B:$B,$A431,Внески!$E:$E,"&gt;="&amp;DATE($B$1,12,1),Внески!$E:$E,"&lt;"&amp;DATE($B$1,13,1))))</f>
        <v/>
      </c>
      <c r="P431">
        <f>IF(A431="","",SUM(D431:O431))</f>
        <v/>
      </c>
    </row>
    <row r="432">
      <c r="A432">
        <f>IF(Члени!A430="","",Члени!A430)</f>
        <v/>
      </c>
      <c r="B432">
        <f>IF(A432="","",Члени!B430&amp;" "&amp;Члени!C430)</f>
        <v/>
      </c>
      <c r="C432">
        <f>IF(A432="","",Члени!H430)</f>
        <v/>
      </c>
      <c r="D432">
        <f>IF($A432="","",IF(SUMIFS(Внески!$D:$D,Внески!$B:$B,$A432,Внески!$E:$E,"&gt;="&amp;DATE($B$1,1,1),Внески!$E:$E,"&lt;"&amp;DATE($B$1,2,1))=0,"",SUMIFS(Внески!$D:$D,Внески!$B:$B,$A432,Внески!$E:$E,"&gt;="&amp;DATE($B$1,1,1),Внески!$E:$E,"&lt;"&amp;DATE($B$1,2,1))))</f>
        <v/>
      </c>
      <c r="E432">
        <f>IF($A432="","",IF(SUMIFS(Внески!$D:$D,Внески!$B:$B,$A432,Внески!$E:$E,"&gt;="&amp;DATE($B$1,2,1),Внески!$E:$E,"&lt;"&amp;DATE($B$1,3,1))=0,"",SUMIFS(Внески!$D:$D,Внески!$B:$B,$A432,Внески!$E:$E,"&gt;="&amp;DATE($B$1,2,1),Внески!$E:$E,"&lt;"&amp;DATE($B$1,3,1))))</f>
        <v/>
      </c>
      <c r="F432">
        <f>IF($A432="","",IF(SUMIFS(Внески!$D:$D,Внески!$B:$B,$A432,Внески!$E:$E,"&gt;="&amp;DATE($B$1,3,1),Внески!$E:$E,"&lt;"&amp;DATE($B$1,4,1))=0,"",SUMIFS(Внески!$D:$D,Внески!$B:$B,$A432,Внески!$E:$E,"&gt;="&amp;DATE($B$1,3,1),Внески!$E:$E,"&lt;"&amp;DATE($B$1,4,1))))</f>
        <v/>
      </c>
      <c r="G432">
        <f>IF($A432="","",IF(SUMIFS(Внески!$D:$D,Внески!$B:$B,$A432,Внески!$E:$E,"&gt;="&amp;DATE($B$1,4,1),Внески!$E:$E,"&lt;"&amp;DATE($B$1,5,1))=0,"",SUMIFS(Внески!$D:$D,Внески!$B:$B,$A432,Внески!$E:$E,"&gt;="&amp;DATE($B$1,4,1),Внески!$E:$E,"&lt;"&amp;DATE($B$1,5,1))))</f>
        <v/>
      </c>
      <c r="H432">
        <f>IF($A432="","",IF(SUMIFS(Внески!$D:$D,Внески!$B:$B,$A432,Внески!$E:$E,"&gt;="&amp;DATE($B$1,5,1),Внески!$E:$E,"&lt;"&amp;DATE($B$1,6,1))=0,"",SUMIFS(Внески!$D:$D,Внески!$B:$B,$A432,Внески!$E:$E,"&gt;="&amp;DATE($B$1,5,1),Внески!$E:$E,"&lt;"&amp;DATE($B$1,6,1))))</f>
        <v/>
      </c>
      <c r="I432">
        <f>IF($A432="","",IF(SUMIFS(Внески!$D:$D,Внески!$B:$B,$A432,Внески!$E:$E,"&gt;="&amp;DATE($B$1,6,1),Внески!$E:$E,"&lt;"&amp;DATE($B$1,7,1))=0,"",SUMIFS(Внески!$D:$D,Внески!$B:$B,$A432,Внески!$E:$E,"&gt;="&amp;DATE($B$1,6,1),Внески!$E:$E,"&lt;"&amp;DATE($B$1,7,1))))</f>
        <v/>
      </c>
      <c r="J432">
        <f>IF($A432="","",IF(SUMIFS(Внески!$D:$D,Внески!$B:$B,$A432,Внески!$E:$E,"&gt;="&amp;DATE($B$1,7,1),Внески!$E:$E,"&lt;"&amp;DATE($B$1,8,1))=0,"",SUMIFS(Внески!$D:$D,Внески!$B:$B,$A432,Внески!$E:$E,"&gt;="&amp;DATE($B$1,7,1),Внески!$E:$E,"&lt;"&amp;DATE($B$1,8,1))))</f>
        <v/>
      </c>
      <c r="K432">
        <f>IF($A432="","",IF(SUMIFS(Внески!$D:$D,Внески!$B:$B,$A432,Внески!$E:$E,"&gt;="&amp;DATE($B$1,8,1),Внески!$E:$E,"&lt;"&amp;DATE($B$1,9,1))=0,"",SUMIFS(Внески!$D:$D,Внески!$B:$B,$A432,Внески!$E:$E,"&gt;="&amp;DATE($B$1,8,1),Внески!$E:$E,"&lt;"&amp;DATE($B$1,9,1))))</f>
        <v/>
      </c>
      <c r="L432">
        <f>IF($A432="","",IF(SUMIFS(Внески!$D:$D,Внески!$B:$B,$A432,Внески!$E:$E,"&gt;="&amp;DATE($B$1,9,1),Внески!$E:$E,"&lt;"&amp;DATE($B$1,10,1))=0,"",SUMIFS(Внески!$D:$D,Внески!$B:$B,$A432,Внески!$E:$E,"&gt;="&amp;DATE($B$1,9,1),Внески!$E:$E,"&lt;"&amp;DATE($B$1,10,1))))</f>
        <v/>
      </c>
      <c r="M432">
        <f>IF($A432="","",IF(SUMIFS(Внески!$D:$D,Внески!$B:$B,$A432,Внески!$E:$E,"&gt;="&amp;DATE($B$1,10,1),Внески!$E:$E,"&lt;"&amp;DATE($B$1,11,1))=0,"",SUMIFS(Внески!$D:$D,Внески!$B:$B,$A432,Внески!$E:$E,"&gt;="&amp;DATE($B$1,10,1),Внески!$E:$E,"&lt;"&amp;DATE($B$1,11,1))))</f>
        <v/>
      </c>
      <c r="N432">
        <f>IF($A432="","",IF(SUMIFS(Внески!$D:$D,Внески!$B:$B,$A432,Внески!$E:$E,"&gt;="&amp;DATE($B$1,11,1),Внески!$E:$E,"&lt;"&amp;DATE($B$1,12,1))=0,"",SUMIFS(Внески!$D:$D,Внески!$B:$B,$A432,Внески!$E:$E,"&gt;="&amp;DATE($B$1,11,1),Внески!$E:$E,"&lt;"&amp;DATE($B$1,12,1))))</f>
        <v/>
      </c>
      <c r="O432">
        <f>IF($A432="","",IF(SUMIFS(Внески!$D:$D,Внески!$B:$B,$A432,Внески!$E:$E,"&gt;="&amp;DATE($B$1,12,1),Внески!$E:$E,"&lt;"&amp;DATE($B$1,13,1))=0,"",SUMIFS(Внески!$D:$D,Внески!$B:$B,$A432,Внески!$E:$E,"&gt;="&amp;DATE($B$1,12,1),Внески!$E:$E,"&lt;"&amp;DATE($B$1,13,1))))</f>
        <v/>
      </c>
      <c r="P432">
        <f>IF(A432="","",SUM(D432:O432))</f>
        <v/>
      </c>
    </row>
    <row r="433">
      <c r="A433">
        <f>IF(Члени!A431="","",Члени!A431)</f>
        <v/>
      </c>
      <c r="B433">
        <f>IF(A433="","",Члени!B431&amp;" "&amp;Члени!C431)</f>
        <v/>
      </c>
      <c r="C433">
        <f>IF(A433="","",Члени!H431)</f>
        <v/>
      </c>
      <c r="D433">
        <f>IF($A433="","",IF(SUMIFS(Внески!$D:$D,Внески!$B:$B,$A433,Внески!$E:$E,"&gt;="&amp;DATE($B$1,1,1),Внески!$E:$E,"&lt;"&amp;DATE($B$1,2,1))=0,"",SUMIFS(Внески!$D:$D,Внески!$B:$B,$A433,Внески!$E:$E,"&gt;="&amp;DATE($B$1,1,1),Внески!$E:$E,"&lt;"&amp;DATE($B$1,2,1))))</f>
        <v/>
      </c>
      <c r="E433">
        <f>IF($A433="","",IF(SUMIFS(Внески!$D:$D,Внески!$B:$B,$A433,Внески!$E:$E,"&gt;="&amp;DATE($B$1,2,1),Внески!$E:$E,"&lt;"&amp;DATE($B$1,3,1))=0,"",SUMIFS(Внески!$D:$D,Внески!$B:$B,$A433,Внески!$E:$E,"&gt;="&amp;DATE($B$1,2,1),Внески!$E:$E,"&lt;"&amp;DATE($B$1,3,1))))</f>
        <v/>
      </c>
      <c r="F433">
        <f>IF($A433="","",IF(SUMIFS(Внески!$D:$D,Внески!$B:$B,$A433,Внески!$E:$E,"&gt;="&amp;DATE($B$1,3,1),Внески!$E:$E,"&lt;"&amp;DATE($B$1,4,1))=0,"",SUMIFS(Внески!$D:$D,Внески!$B:$B,$A433,Внески!$E:$E,"&gt;="&amp;DATE($B$1,3,1),Внески!$E:$E,"&lt;"&amp;DATE($B$1,4,1))))</f>
        <v/>
      </c>
      <c r="G433">
        <f>IF($A433="","",IF(SUMIFS(Внески!$D:$D,Внески!$B:$B,$A433,Внески!$E:$E,"&gt;="&amp;DATE($B$1,4,1),Внески!$E:$E,"&lt;"&amp;DATE($B$1,5,1))=0,"",SUMIFS(Внески!$D:$D,Внески!$B:$B,$A433,Внески!$E:$E,"&gt;="&amp;DATE($B$1,4,1),Внески!$E:$E,"&lt;"&amp;DATE($B$1,5,1))))</f>
        <v/>
      </c>
      <c r="H433">
        <f>IF($A433="","",IF(SUMIFS(Внески!$D:$D,Внески!$B:$B,$A433,Внески!$E:$E,"&gt;="&amp;DATE($B$1,5,1),Внески!$E:$E,"&lt;"&amp;DATE($B$1,6,1))=0,"",SUMIFS(Внески!$D:$D,Внески!$B:$B,$A433,Внески!$E:$E,"&gt;="&amp;DATE($B$1,5,1),Внески!$E:$E,"&lt;"&amp;DATE($B$1,6,1))))</f>
        <v/>
      </c>
      <c r="I433">
        <f>IF($A433="","",IF(SUMIFS(Внески!$D:$D,Внески!$B:$B,$A433,Внески!$E:$E,"&gt;="&amp;DATE($B$1,6,1),Внески!$E:$E,"&lt;"&amp;DATE($B$1,7,1))=0,"",SUMIFS(Внески!$D:$D,Внески!$B:$B,$A433,Внески!$E:$E,"&gt;="&amp;DATE($B$1,6,1),Внески!$E:$E,"&lt;"&amp;DATE($B$1,7,1))))</f>
        <v/>
      </c>
      <c r="J433">
        <f>IF($A433="","",IF(SUMIFS(Внески!$D:$D,Внески!$B:$B,$A433,Внески!$E:$E,"&gt;="&amp;DATE($B$1,7,1),Внески!$E:$E,"&lt;"&amp;DATE($B$1,8,1))=0,"",SUMIFS(Внески!$D:$D,Внески!$B:$B,$A433,Внески!$E:$E,"&gt;="&amp;DATE($B$1,7,1),Внески!$E:$E,"&lt;"&amp;DATE($B$1,8,1))))</f>
        <v/>
      </c>
      <c r="K433">
        <f>IF($A433="","",IF(SUMIFS(Внески!$D:$D,Внески!$B:$B,$A433,Внески!$E:$E,"&gt;="&amp;DATE($B$1,8,1),Внески!$E:$E,"&lt;"&amp;DATE($B$1,9,1))=0,"",SUMIFS(Внески!$D:$D,Внески!$B:$B,$A433,Внески!$E:$E,"&gt;="&amp;DATE($B$1,8,1),Внески!$E:$E,"&lt;"&amp;DATE($B$1,9,1))))</f>
        <v/>
      </c>
      <c r="L433">
        <f>IF($A433="","",IF(SUMIFS(Внески!$D:$D,Внески!$B:$B,$A433,Внески!$E:$E,"&gt;="&amp;DATE($B$1,9,1),Внески!$E:$E,"&lt;"&amp;DATE($B$1,10,1))=0,"",SUMIFS(Внески!$D:$D,Внески!$B:$B,$A433,Внески!$E:$E,"&gt;="&amp;DATE($B$1,9,1),Внески!$E:$E,"&lt;"&amp;DATE($B$1,10,1))))</f>
        <v/>
      </c>
      <c r="M433">
        <f>IF($A433="","",IF(SUMIFS(Внески!$D:$D,Внески!$B:$B,$A433,Внески!$E:$E,"&gt;="&amp;DATE($B$1,10,1),Внески!$E:$E,"&lt;"&amp;DATE($B$1,11,1))=0,"",SUMIFS(Внески!$D:$D,Внески!$B:$B,$A433,Внески!$E:$E,"&gt;="&amp;DATE($B$1,10,1),Внески!$E:$E,"&lt;"&amp;DATE($B$1,11,1))))</f>
        <v/>
      </c>
      <c r="N433">
        <f>IF($A433="","",IF(SUMIFS(Внески!$D:$D,Внески!$B:$B,$A433,Внески!$E:$E,"&gt;="&amp;DATE($B$1,11,1),Внески!$E:$E,"&lt;"&amp;DATE($B$1,12,1))=0,"",SUMIFS(Внески!$D:$D,Внески!$B:$B,$A433,Внески!$E:$E,"&gt;="&amp;DATE($B$1,11,1),Внески!$E:$E,"&lt;"&amp;DATE($B$1,12,1))))</f>
        <v/>
      </c>
      <c r="O433">
        <f>IF($A433="","",IF(SUMIFS(Внески!$D:$D,Внески!$B:$B,$A433,Внески!$E:$E,"&gt;="&amp;DATE($B$1,12,1),Внески!$E:$E,"&lt;"&amp;DATE($B$1,13,1))=0,"",SUMIFS(Внески!$D:$D,Внески!$B:$B,$A433,Внески!$E:$E,"&gt;="&amp;DATE($B$1,12,1),Внески!$E:$E,"&lt;"&amp;DATE($B$1,13,1))))</f>
        <v/>
      </c>
      <c r="P433">
        <f>IF(A433="","",SUM(D433:O433))</f>
        <v/>
      </c>
    </row>
    <row r="434">
      <c r="A434">
        <f>IF(Члени!A432="","",Члени!A432)</f>
        <v/>
      </c>
      <c r="B434">
        <f>IF(A434="","",Члени!B432&amp;" "&amp;Члени!C432)</f>
        <v/>
      </c>
      <c r="C434">
        <f>IF(A434="","",Члени!H432)</f>
        <v/>
      </c>
      <c r="D434">
        <f>IF($A434="","",IF(SUMIFS(Внески!$D:$D,Внески!$B:$B,$A434,Внески!$E:$E,"&gt;="&amp;DATE($B$1,1,1),Внески!$E:$E,"&lt;"&amp;DATE($B$1,2,1))=0,"",SUMIFS(Внески!$D:$D,Внески!$B:$B,$A434,Внески!$E:$E,"&gt;="&amp;DATE($B$1,1,1),Внески!$E:$E,"&lt;"&amp;DATE($B$1,2,1))))</f>
        <v/>
      </c>
      <c r="E434">
        <f>IF($A434="","",IF(SUMIFS(Внески!$D:$D,Внески!$B:$B,$A434,Внески!$E:$E,"&gt;="&amp;DATE($B$1,2,1),Внески!$E:$E,"&lt;"&amp;DATE($B$1,3,1))=0,"",SUMIFS(Внески!$D:$D,Внески!$B:$B,$A434,Внески!$E:$E,"&gt;="&amp;DATE($B$1,2,1),Внески!$E:$E,"&lt;"&amp;DATE($B$1,3,1))))</f>
        <v/>
      </c>
      <c r="F434">
        <f>IF($A434="","",IF(SUMIFS(Внески!$D:$D,Внески!$B:$B,$A434,Внески!$E:$E,"&gt;="&amp;DATE($B$1,3,1),Внески!$E:$E,"&lt;"&amp;DATE($B$1,4,1))=0,"",SUMIFS(Внески!$D:$D,Внески!$B:$B,$A434,Внески!$E:$E,"&gt;="&amp;DATE($B$1,3,1),Внески!$E:$E,"&lt;"&amp;DATE($B$1,4,1))))</f>
        <v/>
      </c>
      <c r="G434">
        <f>IF($A434="","",IF(SUMIFS(Внески!$D:$D,Внески!$B:$B,$A434,Внески!$E:$E,"&gt;="&amp;DATE($B$1,4,1),Внески!$E:$E,"&lt;"&amp;DATE($B$1,5,1))=0,"",SUMIFS(Внески!$D:$D,Внески!$B:$B,$A434,Внески!$E:$E,"&gt;="&amp;DATE($B$1,4,1),Внески!$E:$E,"&lt;"&amp;DATE($B$1,5,1))))</f>
        <v/>
      </c>
      <c r="H434">
        <f>IF($A434="","",IF(SUMIFS(Внески!$D:$D,Внески!$B:$B,$A434,Внески!$E:$E,"&gt;="&amp;DATE($B$1,5,1),Внески!$E:$E,"&lt;"&amp;DATE($B$1,6,1))=0,"",SUMIFS(Внески!$D:$D,Внески!$B:$B,$A434,Внески!$E:$E,"&gt;="&amp;DATE($B$1,5,1),Внески!$E:$E,"&lt;"&amp;DATE($B$1,6,1))))</f>
        <v/>
      </c>
      <c r="I434">
        <f>IF($A434="","",IF(SUMIFS(Внески!$D:$D,Внески!$B:$B,$A434,Внески!$E:$E,"&gt;="&amp;DATE($B$1,6,1),Внески!$E:$E,"&lt;"&amp;DATE($B$1,7,1))=0,"",SUMIFS(Внески!$D:$D,Внески!$B:$B,$A434,Внески!$E:$E,"&gt;="&amp;DATE($B$1,6,1),Внески!$E:$E,"&lt;"&amp;DATE($B$1,7,1))))</f>
        <v/>
      </c>
      <c r="J434">
        <f>IF($A434="","",IF(SUMIFS(Внески!$D:$D,Внески!$B:$B,$A434,Внески!$E:$E,"&gt;="&amp;DATE($B$1,7,1),Внески!$E:$E,"&lt;"&amp;DATE($B$1,8,1))=0,"",SUMIFS(Внески!$D:$D,Внески!$B:$B,$A434,Внески!$E:$E,"&gt;="&amp;DATE($B$1,7,1),Внески!$E:$E,"&lt;"&amp;DATE($B$1,8,1))))</f>
        <v/>
      </c>
      <c r="K434">
        <f>IF($A434="","",IF(SUMIFS(Внески!$D:$D,Внески!$B:$B,$A434,Внески!$E:$E,"&gt;="&amp;DATE($B$1,8,1),Внески!$E:$E,"&lt;"&amp;DATE($B$1,9,1))=0,"",SUMIFS(Внески!$D:$D,Внески!$B:$B,$A434,Внески!$E:$E,"&gt;="&amp;DATE($B$1,8,1),Внески!$E:$E,"&lt;"&amp;DATE($B$1,9,1))))</f>
        <v/>
      </c>
      <c r="L434">
        <f>IF($A434="","",IF(SUMIFS(Внески!$D:$D,Внески!$B:$B,$A434,Внески!$E:$E,"&gt;="&amp;DATE($B$1,9,1),Внески!$E:$E,"&lt;"&amp;DATE($B$1,10,1))=0,"",SUMIFS(Внески!$D:$D,Внески!$B:$B,$A434,Внески!$E:$E,"&gt;="&amp;DATE($B$1,9,1),Внески!$E:$E,"&lt;"&amp;DATE($B$1,10,1))))</f>
        <v/>
      </c>
      <c r="M434">
        <f>IF($A434="","",IF(SUMIFS(Внески!$D:$D,Внески!$B:$B,$A434,Внески!$E:$E,"&gt;="&amp;DATE($B$1,10,1),Внески!$E:$E,"&lt;"&amp;DATE($B$1,11,1))=0,"",SUMIFS(Внески!$D:$D,Внески!$B:$B,$A434,Внески!$E:$E,"&gt;="&amp;DATE($B$1,10,1),Внески!$E:$E,"&lt;"&amp;DATE($B$1,11,1))))</f>
        <v/>
      </c>
      <c r="N434">
        <f>IF($A434="","",IF(SUMIFS(Внески!$D:$D,Внески!$B:$B,$A434,Внески!$E:$E,"&gt;="&amp;DATE($B$1,11,1),Внески!$E:$E,"&lt;"&amp;DATE($B$1,12,1))=0,"",SUMIFS(Внески!$D:$D,Внески!$B:$B,$A434,Внески!$E:$E,"&gt;="&amp;DATE($B$1,11,1),Внески!$E:$E,"&lt;"&amp;DATE($B$1,12,1))))</f>
        <v/>
      </c>
      <c r="O434">
        <f>IF($A434="","",IF(SUMIFS(Внески!$D:$D,Внески!$B:$B,$A434,Внески!$E:$E,"&gt;="&amp;DATE($B$1,12,1),Внески!$E:$E,"&lt;"&amp;DATE($B$1,13,1))=0,"",SUMIFS(Внески!$D:$D,Внески!$B:$B,$A434,Внески!$E:$E,"&gt;="&amp;DATE($B$1,12,1),Внески!$E:$E,"&lt;"&amp;DATE($B$1,13,1))))</f>
        <v/>
      </c>
      <c r="P434">
        <f>IF(A434="","",SUM(D434:O434))</f>
        <v/>
      </c>
    </row>
    <row r="435">
      <c r="A435">
        <f>IF(Члени!A433="","",Члени!A433)</f>
        <v/>
      </c>
      <c r="B435">
        <f>IF(A435="","",Члени!B433&amp;" "&amp;Члени!C433)</f>
        <v/>
      </c>
      <c r="C435">
        <f>IF(A435="","",Члени!H433)</f>
        <v/>
      </c>
      <c r="D435">
        <f>IF($A435="","",IF(SUMIFS(Внески!$D:$D,Внески!$B:$B,$A435,Внески!$E:$E,"&gt;="&amp;DATE($B$1,1,1),Внески!$E:$E,"&lt;"&amp;DATE($B$1,2,1))=0,"",SUMIFS(Внески!$D:$D,Внески!$B:$B,$A435,Внески!$E:$E,"&gt;="&amp;DATE($B$1,1,1),Внески!$E:$E,"&lt;"&amp;DATE($B$1,2,1))))</f>
        <v/>
      </c>
      <c r="E435">
        <f>IF($A435="","",IF(SUMIFS(Внески!$D:$D,Внески!$B:$B,$A435,Внески!$E:$E,"&gt;="&amp;DATE($B$1,2,1),Внески!$E:$E,"&lt;"&amp;DATE($B$1,3,1))=0,"",SUMIFS(Внески!$D:$D,Внески!$B:$B,$A435,Внески!$E:$E,"&gt;="&amp;DATE($B$1,2,1),Внески!$E:$E,"&lt;"&amp;DATE($B$1,3,1))))</f>
        <v/>
      </c>
      <c r="F435">
        <f>IF($A435="","",IF(SUMIFS(Внески!$D:$D,Внески!$B:$B,$A435,Внески!$E:$E,"&gt;="&amp;DATE($B$1,3,1),Внески!$E:$E,"&lt;"&amp;DATE($B$1,4,1))=0,"",SUMIFS(Внески!$D:$D,Внески!$B:$B,$A435,Внески!$E:$E,"&gt;="&amp;DATE($B$1,3,1),Внески!$E:$E,"&lt;"&amp;DATE($B$1,4,1))))</f>
        <v/>
      </c>
      <c r="G435">
        <f>IF($A435="","",IF(SUMIFS(Внески!$D:$D,Внески!$B:$B,$A435,Внески!$E:$E,"&gt;="&amp;DATE($B$1,4,1),Внески!$E:$E,"&lt;"&amp;DATE($B$1,5,1))=0,"",SUMIFS(Внески!$D:$D,Внески!$B:$B,$A435,Внески!$E:$E,"&gt;="&amp;DATE($B$1,4,1),Внески!$E:$E,"&lt;"&amp;DATE($B$1,5,1))))</f>
        <v/>
      </c>
      <c r="H435">
        <f>IF($A435="","",IF(SUMIFS(Внески!$D:$D,Внески!$B:$B,$A435,Внески!$E:$E,"&gt;="&amp;DATE($B$1,5,1),Внески!$E:$E,"&lt;"&amp;DATE($B$1,6,1))=0,"",SUMIFS(Внески!$D:$D,Внески!$B:$B,$A435,Внески!$E:$E,"&gt;="&amp;DATE($B$1,5,1),Внески!$E:$E,"&lt;"&amp;DATE($B$1,6,1))))</f>
        <v/>
      </c>
      <c r="I435">
        <f>IF($A435="","",IF(SUMIFS(Внески!$D:$D,Внески!$B:$B,$A435,Внески!$E:$E,"&gt;="&amp;DATE($B$1,6,1),Внески!$E:$E,"&lt;"&amp;DATE($B$1,7,1))=0,"",SUMIFS(Внески!$D:$D,Внески!$B:$B,$A435,Внески!$E:$E,"&gt;="&amp;DATE($B$1,6,1),Внески!$E:$E,"&lt;"&amp;DATE($B$1,7,1))))</f>
        <v/>
      </c>
      <c r="J435">
        <f>IF($A435="","",IF(SUMIFS(Внески!$D:$D,Внески!$B:$B,$A435,Внески!$E:$E,"&gt;="&amp;DATE($B$1,7,1),Внески!$E:$E,"&lt;"&amp;DATE($B$1,8,1))=0,"",SUMIFS(Внески!$D:$D,Внески!$B:$B,$A435,Внески!$E:$E,"&gt;="&amp;DATE($B$1,7,1),Внески!$E:$E,"&lt;"&amp;DATE($B$1,8,1))))</f>
        <v/>
      </c>
      <c r="K435">
        <f>IF($A435="","",IF(SUMIFS(Внески!$D:$D,Внески!$B:$B,$A435,Внески!$E:$E,"&gt;="&amp;DATE($B$1,8,1),Внески!$E:$E,"&lt;"&amp;DATE($B$1,9,1))=0,"",SUMIFS(Внески!$D:$D,Внески!$B:$B,$A435,Внески!$E:$E,"&gt;="&amp;DATE($B$1,8,1),Внески!$E:$E,"&lt;"&amp;DATE($B$1,9,1))))</f>
        <v/>
      </c>
      <c r="L435">
        <f>IF($A435="","",IF(SUMIFS(Внески!$D:$D,Внески!$B:$B,$A435,Внески!$E:$E,"&gt;="&amp;DATE($B$1,9,1),Внески!$E:$E,"&lt;"&amp;DATE($B$1,10,1))=0,"",SUMIFS(Внески!$D:$D,Внески!$B:$B,$A435,Внески!$E:$E,"&gt;="&amp;DATE($B$1,9,1),Внески!$E:$E,"&lt;"&amp;DATE($B$1,10,1))))</f>
        <v/>
      </c>
      <c r="M435">
        <f>IF($A435="","",IF(SUMIFS(Внески!$D:$D,Внески!$B:$B,$A435,Внески!$E:$E,"&gt;="&amp;DATE($B$1,10,1),Внески!$E:$E,"&lt;"&amp;DATE($B$1,11,1))=0,"",SUMIFS(Внески!$D:$D,Внески!$B:$B,$A435,Внески!$E:$E,"&gt;="&amp;DATE($B$1,10,1),Внески!$E:$E,"&lt;"&amp;DATE($B$1,11,1))))</f>
        <v/>
      </c>
      <c r="N435">
        <f>IF($A435="","",IF(SUMIFS(Внески!$D:$D,Внески!$B:$B,$A435,Внески!$E:$E,"&gt;="&amp;DATE($B$1,11,1),Внески!$E:$E,"&lt;"&amp;DATE($B$1,12,1))=0,"",SUMIFS(Внески!$D:$D,Внески!$B:$B,$A435,Внески!$E:$E,"&gt;="&amp;DATE($B$1,11,1),Внески!$E:$E,"&lt;"&amp;DATE($B$1,12,1))))</f>
        <v/>
      </c>
      <c r="O435">
        <f>IF($A435="","",IF(SUMIFS(Внески!$D:$D,Внески!$B:$B,$A435,Внески!$E:$E,"&gt;="&amp;DATE($B$1,12,1),Внески!$E:$E,"&lt;"&amp;DATE($B$1,13,1))=0,"",SUMIFS(Внески!$D:$D,Внески!$B:$B,$A435,Внески!$E:$E,"&gt;="&amp;DATE($B$1,12,1),Внески!$E:$E,"&lt;"&amp;DATE($B$1,13,1))))</f>
        <v/>
      </c>
      <c r="P435">
        <f>IF(A435="","",SUM(D435:O435))</f>
        <v/>
      </c>
    </row>
    <row r="436">
      <c r="A436">
        <f>IF(Члени!A434="","",Члени!A434)</f>
        <v/>
      </c>
      <c r="B436">
        <f>IF(A436="","",Члени!B434&amp;" "&amp;Члени!C434)</f>
        <v/>
      </c>
      <c r="C436">
        <f>IF(A436="","",Члени!H434)</f>
        <v/>
      </c>
      <c r="D436">
        <f>IF($A436="","",IF(SUMIFS(Внески!$D:$D,Внески!$B:$B,$A436,Внески!$E:$E,"&gt;="&amp;DATE($B$1,1,1),Внески!$E:$E,"&lt;"&amp;DATE($B$1,2,1))=0,"",SUMIFS(Внески!$D:$D,Внески!$B:$B,$A436,Внески!$E:$E,"&gt;="&amp;DATE($B$1,1,1),Внески!$E:$E,"&lt;"&amp;DATE($B$1,2,1))))</f>
        <v/>
      </c>
      <c r="E436">
        <f>IF($A436="","",IF(SUMIFS(Внески!$D:$D,Внески!$B:$B,$A436,Внески!$E:$E,"&gt;="&amp;DATE($B$1,2,1),Внески!$E:$E,"&lt;"&amp;DATE($B$1,3,1))=0,"",SUMIFS(Внески!$D:$D,Внески!$B:$B,$A436,Внески!$E:$E,"&gt;="&amp;DATE($B$1,2,1),Внески!$E:$E,"&lt;"&amp;DATE($B$1,3,1))))</f>
        <v/>
      </c>
      <c r="F436">
        <f>IF($A436="","",IF(SUMIFS(Внески!$D:$D,Внески!$B:$B,$A436,Внески!$E:$E,"&gt;="&amp;DATE($B$1,3,1),Внески!$E:$E,"&lt;"&amp;DATE($B$1,4,1))=0,"",SUMIFS(Внески!$D:$D,Внески!$B:$B,$A436,Внески!$E:$E,"&gt;="&amp;DATE($B$1,3,1),Внески!$E:$E,"&lt;"&amp;DATE($B$1,4,1))))</f>
        <v/>
      </c>
      <c r="G436">
        <f>IF($A436="","",IF(SUMIFS(Внески!$D:$D,Внески!$B:$B,$A436,Внески!$E:$E,"&gt;="&amp;DATE($B$1,4,1),Внески!$E:$E,"&lt;"&amp;DATE($B$1,5,1))=0,"",SUMIFS(Внески!$D:$D,Внески!$B:$B,$A436,Внески!$E:$E,"&gt;="&amp;DATE($B$1,4,1),Внески!$E:$E,"&lt;"&amp;DATE($B$1,5,1))))</f>
        <v/>
      </c>
      <c r="H436">
        <f>IF($A436="","",IF(SUMIFS(Внески!$D:$D,Внески!$B:$B,$A436,Внески!$E:$E,"&gt;="&amp;DATE($B$1,5,1),Внески!$E:$E,"&lt;"&amp;DATE($B$1,6,1))=0,"",SUMIFS(Внески!$D:$D,Внески!$B:$B,$A436,Внески!$E:$E,"&gt;="&amp;DATE($B$1,5,1),Внески!$E:$E,"&lt;"&amp;DATE($B$1,6,1))))</f>
        <v/>
      </c>
      <c r="I436">
        <f>IF($A436="","",IF(SUMIFS(Внески!$D:$D,Внески!$B:$B,$A436,Внески!$E:$E,"&gt;="&amp;DATE($B$1,6,1),Внески!$E:$E,"&lt;"&amp;DATE($B$1,7,1))=0,"",SUMIFS(Внески!$D:$D,Внески!$B:$B,$A436,Внески!$E:$E,"&gt;="&amp;DATE($B$1,6,1),Внески!$E:$E,"&lt;"&amp;DATE($B$1,7,1))))</f>
        <v/>
      </c>
      <c r="J436">
        <f>IF($A436="","",IF(SUMIFS(Внески!$D:$D,Внески!$B:$B,$A436,Внески!$E:$E,"&gt;="&amp;DATE($B$1,7,1),Внески!$E:$E,"&lt;"&amp;DATE($B$1,8,1))=0,"",SUMIFS(Внески!$D:$D,Внески!$B:$B,$A436,Внески!$E:$E,"&gt;="&amp;DATE($B$1,7,1),Внески!$E:$E,"&lt;"&amp;DATE($B$1,8,1))))</f>
        <v/>
      </c>
      <c r="K436">
        <f>IF($A436="","",IF(SUMIFS(Внески!$D:$D,Внески!$B:$B,$A436,Внески!$E:$E,"&gt;="&amp;DATE($B$1,8,1),Внески!$E:$E,"&lt;"&amp;DATE($B$1,9,1))=0,"",SUMIFS(Внески!$D:$D,Внески!$B:$B,$A436,Внески!$E:$E,"&gt;="&amp;DATE($B$1,8,1),Внески!$E:$E,"&lt;"&amp;DATE($B$1,9,1))))</f>
        <v/>
      </c>
      <c r="L436">
        <f>IF($A436="","",IF(SUMIFS(Внески!$D:$D,Внески!$B:$B,$A436,Внески!$E:$E,"&gt;="&amp;DATE($B$1,9,1),Внески!$E:$E,"&lt;"&amp;DATE($B$1,10,1))=0,"",SUMIFS(Внески!$D:$D,Внески!$B:$B,$A436,Внески!$E:$E,"&gt;="&amp;DATE($B$1,9,1),Внески!$E:$E,"&lt;"&amp;DATE($B$1,10,1))))</f>
        <v/>
      </c>
      <c r="M436">
        <f>IF($A436="","",IF(SUMIFS(Внески!$D:$D,Внески!$B:$B,$A436,Внески!$E:$E,"&gt;="&amp;DATE($B$1,10,1),Внески!$E:$E,"&lt;"&amp;DATE($B$1,11,1))=0,"",SUMIFS(Внески!$D:$D,Внески!$B:$B,$A436,Внески!$E:$E,"&gt;="&amp;DATE($B$1,10,1),Внески!$E:$E,"&lt;"&amp;DATE($B$1,11,1))))</f>
        <v/>
      </c>
      <c r="N436">
        <f>IF($A436="","",IF(SUMIFS(Внески!$D:$D,Внески!$B:$B,$A436,Внески!$E:$E,"&gt;="&amp;DATE($B$1,11,1),Внески!$E:$E,"&lt;"&amp;DATE($B$1,12,1))=0,"",SUMIFS(Внески!$D:$D,Внески!$B:$B,$A436,Внески!$E:$E,"&gt;="&amp;DATE($B$1,11,1),Внески!$E:$E,"&lt;"&amp;DATE($B$1,12,1))))</f>
        <v/>
      </c>
      <c r="O436">
        <f>IF($A436="","",IF(SUMIFS(Внески!$D:$D,Внески!$B:$B,$A436,Внески!$E:$E,"&gt;="&amp;DATE($B$1,12,1),Внески!$E:$E,"&lt;"&amp;DATE($B$1,13,1))=0,"",SUMIFS(Внески!$D:$D,Внески!$B:$B,$A436,Внески!$E:$E,"&gt;="&amp;DATE($B$1,12,1),Внески!$E:$E,"&lt;"&amp;DATE($B$1,13,1))))</f>
        <v/>
      </c>
      <c r="P436">
        <f>IF(A436="","",SUM(D436:O436))</f>
        <v/>
      </c>
    </row>
    <row r="437">
      <c r="A437">
        <f>IF(Члени!A435="","",Члени!A435)</f>
        <v/>
      </c>
      <c r="B437">
        <f>IF(A437="","",Члени!B435&amp;" "&amp;Члени!C435)</f>
        <v/>
      </c>
      <c r="C437">
        <f>IF(A437="","",Члени!H435)</f>
        <v/>
      </c>
      <c r="D437">
        <f>IF($A437="","",IF(SUMIFS(Внески!$D:$D,Внески!$B:$B,$A437,Внески!$E:$E,"&gt;="&amp;DATE($B$1,1,1),Внески!$E:$E,"&lt;"&amp;DATE($B$1,2,1))=0,"",SUMIFS(Внески!$D:$D,Внески!$B:$B,$A437,Внески!$E:$E,"&gt;="&amp;DATE($B$1,1,1),Внески!$E:$E,"&lt;"&amp;DATE($B$1,2,1))))</f>
        <v/>
      </c>
      <c r="E437">
        <f>IF($A437="","",IF(SUMIFS(Внески!$D:$D,Внески!$B:$B,$A437,Внески!$E:$E,"&gt;="&amp;DATE($B$1,2,1),Внески!$E:$E,"&lt;"&amp;DATE($B$1,3,1))=0,"",SUMIFS(Внески!$D:$D,Внески!$B:$B,$A437,Внески!$E:$E,"&gt;="&amp;DATE($B$1,2,1),Внески!$E:$E,"&lt;"&amp;DATE($B$1,3,1))))</f>
        <v/>
      </c>
      <c r="F437">
        <f>IF($A437="","",IF(SUMIFS(Внески!$D:$D,Внески!$B:$B,$A437,Внески!$E:$E,"&gt;="&amp;DATE($B$1,3,1),Внески!$E:$E,"&lt;"&amp;DATE($B$1,4,1))=0,"",SUMIFS(Внески!$D:$D,Внески!$B:$B,$A437,Внески!$E:$E,"&gt;="&amp;DATE($B$1,3,1),Внески!$E:$E,"&lt;"&amp;DATE($B$1,4,1))))</f>
        <v/>
      </c>
      <c r="G437">
        <f>IF($A437="","",IF(SUMIFS(Внески!$D:$D,Внески!$B:$B,$A437,Внески!$E:$E,"&gt;="&amp;DATE($B$1,4,1),Внески!$E:$E,"&lt;"&amp;DATE($B$1,5,1))=0,"",SUMIFS(Внески!$D:$D,Внески!$B:$B,$A437,Внески!$E:$E,"&gt;="&amp;DATE($B$1,4,1),Внески!$E:$E,"&lt;"&amp;DATE($B$1,5,1))))</f>
        <v/>
      </c>
      <c r="H437">
        <f>IF($A437="","",IF(SUMIFS(Внески!$D:$D,Внески!$B:$B,$A437,Внески!$E:$E,"&gt;="&amp;DATE($B$1,5,1),Внески!$E:$E,"&lt;"&amp;DATE($B$1,6,1))=0,"",SUMIFS(Внески!$D:$D,Внески!$B:$B,$A437,Внески!$E:$E,"&gt;="&amp;DATE($B$1,5,1),Внески!$E:$E,"&lt;"&amp;DATE($B$1,6,1))))</f>
        <v/>
      </c>
      <c r="I437">
        <f>IF($A437="","",IF(SUMIFS(Внески!$D:$D,Внески!$B:$B,$A437,Внески!$E:$E,"&gt;="&amp;DATE($B$1,6,1),Внески!$E:$E,"&lt;"&amp;DATE($B$1,7,1))=0,"",SUMIFS(Внески!$D:$D,Внески!$B:$B,$A437,Внески!$E:$E,"&gt;="&amp;DATE($B$1,6,1),Внески!$E:$E,"&lt;"&amp;DATE($B$1,7,1))))</f>
        <v/>
      </c>
      <c r="J437">
        <f>IF($A437="","",IF(SUMIFS(Внески!$D:$D,Внески!$B:$B,$A437,Внески!$E:$E,"&gt;="&amp;DATE($B$1,7,1),Внески!$E:$E,"&lt;"&amp;DATE($B$1,8,1))=0,"",SUMIFS(Внески!$D:$D,Внески!$B:$B,$A437,Внески!$E:$E,"&gt;="&amp;DATE($B$1,7,1),Внески!$E:$E,"&lt;"&amp;DATE($B$1,8,1))))</f>
        <v/>
      </c>
      <c r="K437">
        <f>IF($A437="","",IF(SUMIFS(Внески!$D:$D,Внески!$B:$B,$A437,Внески!$E:$E,"&gt;="&amp;DATE($B$1,8,1),Внески!$E:$E,"&lt;"&amp;DATE($B$1,9,1))=0,"",SUMIFS(Внески!$D:$D,Внески!$B:$B,$A437,Внески!$E:$E,"&gt;="&amp;DATE($B$1,8,1),Внески!$E:$E,"&lt;"&amp;DATE($B$1,9,1))))</f>
        <v/>
      </c>
      <c r="L437">
        <f>IF($A437="","",IF(SUMIFS(Внески!$D:$D,Внески!$B:$B,$A437,Внески!$E:$E,"&gt;="&amp;DATE($B$1,9,1),Внески!$E:$E,"&lt;"&amp;DATE($B$1,10,1))=0,"",SUMIFS(Внески!$D:$D,Внески!$B:$B,$A437,Внески!$E:$E,"&gt;="&amp;DATE($B$1,9,1),Внески!$E:$E,"&lt;"&amp;DATE($B$1,10,1))))</f>
        <v/>
      </c>
      <c r="M437">
        <f>IF($A437="","",IF(SUMIFS(Внески!$D:$D,Внески!$B:$B,$A437,Внески!$E:$E,"&gt;="&amp;DATE($B$1,10,1),Внески!$E:$E,"&lt;"&amp;DATE($B$1,11,1))=0,"",SUMIFS(Внески!$D:$D,Внески!$B:$B,$A437,Внески!$E:$E,"&gt;="&amp;DATE($B$1,10,1),Внески!$E:$E,"&lt;"&amp;DATE($B$1,11,1))))</f>
        <v/>
      </c>
      <c r="N437">
        <f>IF($A437="","",IF(SUMIFS(Внески!$D:$D,Внески!$B:$B,$A437,Внески!$E:$E,"&gt;="&amp;DATE($B$1,11,1),Внески!$E:$E,"&lt;"&amp;DATE($B$1,12,1))=0,"",SUMIFS(Внески!$D:$D,Внески!$B:$B,$A437,Внески!$E:$E,"&gt;="&amp;DATE($B$1,11,1),Внески!$E:$E,"&lt;"&amp;DATE($B$1,12,1))))</f>
        <v/>
      </c>
      <c r="O437">
        <f>IF($A437="","",IF(SUMIFS(Внески!$D:$D,Внески!$B:$B,$A437,Внески!$E:$E,"&gt;="&amp;DATE($B$1,12,1),Внески!$E:$E,"&lt;"&amp;DATE($B$1,13,1))=0,"",SUMIFS(Внески!$D:$D,Внески!$B:$B,$A437,Внески!$E:$E,"&gt;="&amp;DATE($B$1,12,1),Внески!$E:$E,"&lt;"&amp;DATE($B$1,13,1))))</f>
        <v/>
      </c>
      <c r="P437">
        <f>IF(A437="","",SUM(D437:O437))</f>
        <v/>
      </c>
    </row>
    <row r="438">
      <c r="A438">
        <f>IF(Члени!A436="","",Члени!A436)</f>
        <v/>
      </c>
      <c r="B438">
        <f>IF(A438="","",Члени!B436&amp;" "&amp;Члени!C436)</f>
        <v/>
      </c>
      <c r="C438">
        <f>IF(A438="","",Члени!H436)</f>
        <v/>
      </c>
      <c r="D438">
        <f>IF($A438="","",IF(SUMIFS(Внески!$D:$D,Внески!$B:$B,$A438,Внески!$E:$E,"&gt;="&amp;DATE($B$1,1,1),Внески!$E:$E,"&lt;"&amp;DATE($B$1,2,1))=0,"",SUMIFS(Внески!$D:$D,Внески!$B:$B,$A438,Внески!$E:$E,"&gt;="&amp;DATE($B$1,1,1),Внески!$E:$E,"&lt;"&amp;DATE($B$1,2,1))))</f>
        <v/>
      </c>
      <c r="E438">
        <f>IF($A438="","",IF(SUMIFS(Внески!$D:$D,Внески!$B:$B,$A438,Внески!$E:$E,"&gt;="&amp;DATE($B$1,2,1),Внески!$E:$E,"&lt;"&amp;DATE($B$1,3,1))=0,"",SUMIFS(Внески!$D:$D,Внески!$B:$B,$A438,Внески!$E:$E,"&gt;="&amp;DATE($B$1,2,1),Внески!$E:$E,"&lt;"&amp;DATE($B$1,3,1))))</f>
        <v/>
      </c>
      <c r="F438">
        <f>IF($A438="","",IF(SUMIFS(Внески!$D:$D,Внески!$B:$B,$A438,Внески!$E:$E,"&gt;="&amp;DATE($B$1,3,1),Внески!$E:$E,"&lt;"&amp;DATE($B$1,4,1))=0,"",SUMIFS(Внески!$D:$D,Внески!$B:$B,$A438,Внески!$E:$E,"&gt;="&amp;DATE($B$1,3,1),Внески!$E:$E,"&lt;"&amp;DATE($B$1,4,1))))</f>
        <v/>
      </c>
      <c r="G438">
        <f>IF($A438="","",IF(SUMIFS(Внески!$D:$D,Внески!$B:$B,$A438,Внески!$E:$E,"&gt;="&amp;DATE($B$1,4,1),Внески!$E:$E,"&lt;"&amp;DATE($B$1,5,1))=0,"",SUMIFS(Внески!$D:$D,Внески!$B:$B,$A438,Внески!$E:$E,"&gt;="&amp;DATE($B$1,4,1),Внески!$E:$E,"&lt;"&amp;DATE($B$1,5,1))))</f>
        <v/>
      </c>
      <c r="H438">
        <f>IF($A438="","",IF(SUMIFS(Внески!$D:$D,Внески!$B:$B,$A438,Внески!$E:$E,"&gt;="&amp;DATE($B$1,5,1),Внески!$E:$E,"&lt;"&amp;DATE($B$1,6,1))=0,"",SUMIFS(Внески!$D:$D,Внески!$B:$B,$A438,Внески!$E:$E,"&gt;="&amp;DATE($B$1,5,1),Внески!$E:$E,"&lt;"&amp;DATE($B$1,6,1))))</f>
        <v/>
      </c>
      <c r="I438">
        <f>IF($A438="","",IF(SUMIFS(Внески!$D:$D,Внески!$B:$B,$A438,Внески!$E:$E,"&gt;="&amp;DATE($B$1,6,1),Внески!$E:$E,"&lt;"&amp;DATE($B$1,7,1))=0,"",SUMIFS(Внески!$D:$D,Внески!$B:$B,$A438,Внески!$E:$E,"&gt;="&amp;DATE($B$1,6,1),Внески!$E:$E,"&lt;"&amp;DATE($B$1,7,1))))</f>
        <v/>
      </c>
      <c r="J438">
        <f>IF($A438="","",IF(SUMIFS(Внески!$D:$D,Внески!$B:$B,$A438,Внески!$E:$E,"&gt;="&amp;DATE($B$1,7,1),Внески!$E:$E,"&lt;"&amp;DATE($B$1,8,1))=0,"",SUMIFS(Внески!$D:$D,Внески!$B:$B,$A438,Внески!$E:$E,"&gt;="&amp;DATE($B$1,7,1),Внески!$E:$E,"&lt;"&amp;DATE($B$1,8,1))))</f>
        <v/>
      </c>
      <c r="K438">
        <f>IF($A438="","",IF(SUMIFS(Внески!$D:$D,Внески!$B:$B,$A438,Внески!$E:$E,"&gt;="&amp;DATE($B$1,8,1),Внески!$E:$E,"&lt;"&amp;DATE($B$1,9,1))=0,"",SUMIFS(Внески!$D:$D,Внески!$B:$B,$A438,Внески!$E:$E,"&gt;="&amp;DATE($B$1,8,1),Внески!$E:$E,"&lt;"&amp;DATE($B$1,9,1))))</f>
        <v/>
      </c>
      <c r="L438">
        <f>IF($A438="","",IF(SUMIFS(Внески!$D:$D,Внески!$B:$B,$A438,Внески!$E:$E,"&gt;="&amp;DATE($B$1,9,1),Внески!$E:$E,"&lt;"&amp;DATE($B$1,10,1))=0,"",SUMIFS(Внески!$D:$D,Внески!$B:$B,$A438,Внески!$E:$E,"&gt;="&amp;DATE($B$1,9,1),Внески!$E:$E,"&lt;"&amp;DATE($B$1,10,1))))</f>
        <v/>
      </c>
      <c r="M438">
        <f>IF($A438="","",IF(SUMIFS(Внески!$D:$D,Внески!$B:$B,$A438,Внески!$E:$E,"&gt;="&amp;DATE($B$1,10,1),Внески!$E:$E,"&lt;"&amp;DATE($B$1,11,1))=0,"",SUMIFS(Внески!$D:$D,Внески!$B:$B,$A438,Внески!$E:$E,"&gt;="&amp;DATE($B$1,10,1),Внески!$E:$E,"&lt;"&amp;DATE($B$1,11,1))))</f>
        <v/>
      </c>
      <c r="N438">
        <f>IF($A438="","",IF(SUMIFS(Внески!$D:$D,Внески!$B:$B,$A438,Внески!$E:$E,"&gt;="&amp;DATE($B$1,11,1),Внески!$E:$E,"&lt;"&amp;DATE($B$1,12,1))=0,"",SUMIFS(Внески!$D:$D,Внески!$B:$B,$A438,Внески!$E:$E,"&gt;="&amp;DATE($B$1,11,1),Внески!$E:$E,"&lt;"&amp;DATE($B$1,12,1))))</f>
        <v/>
      </c>
      <c r="O438">
        <f>IF($A438="","",IF(SUMIFS(Внески!$D:$D,Внески!$B:$B,$A438,Внески!$E:$E,"&gt;="&amp;DATE($B$1,12,1),Внески!$E:$E,"&lt;"&amp;DATE($B$1,13,1))=0,"",SUMIFS(Внески!$D:$D,Внески!$B:$B,$A438,Внески!$E:$E,"&gt;="&amp;DATE($B$1,12,1),Внески!$E:$E,"&lt;"&amp;DATE($B$1,13,1))))</f>
        <v/>
      </c>
      <c r="P438">
        <f>IF(A438="","",SUM(D438:O438))</f>
        <v/>
      </c>
    </row>
    <row r="439">
      <c r="A439">
        <f>IF(Члени!A437="","",Члени!A437)</f>
        <v/>
      </c>
      <c r="B439">
        <f>IF(A439="","",Члени!B437&amp;" "&amp;Члени!C437)</f>
        <v/>
      </c>
      <c r="C439">
        <f>IF(A439="","",Члени!H437)</f>
        <v/>
      </c>
      <c r="D439">
        <f>IF($A439="","",IF(SUMIFS(Внески!$D:$D,Внески!$B:$B,$A439,Внески!$E:$E,"&gt;="&amp;DATE($B$1,1,1),Внески!$E:$E,"&lt;"&amp;DATE($B$1,2,1))=0,"",SUMIFS(Внески!$D:$D,Внески!$B:$B,$A439,Внески!$E:$E,"&gt;="&amp;DATE($B$1,1,1),Внески!$E:$E,"&lt;"&amp;DATE($B$1,2,1))))</f>
        <v/>
      </c>
      <c r="E439">
        <f>IF($A439="","",IF(SUMIFS(Внески!$D:$D,Внески!$B:$B,$A439,Внески!$E:$E,"&gt;="&amp;DATE($B$1,2,1),Внески!$E:$E,"&lt;"&amp;DATE($B$1,3,1))=0,"",SUMIFS(Внески!$D:$D,Внески!$B:$B,$A439,Внески!$E:$E,"&gt;="&amp;DATE($B$1,2,1),Внески!$E:$E,"&lt;"&amp;DATE($B$1,3,1))))</f>
        <v/>
      </c>
      <c r="F439">
        <f>IF($A439="","",IF(SUMIFS(Внески!$D:$D,Внески!$B:$B,$A439,Внески!$E:$E,"&gt;="&amp;DATE($B$1,3,1),Внески!$E:$E,"&lt;"&amp;DATE($B$1,4,1))=0,"",SUMIFS(Внески!$D:$D,Внески!$B:$B,$A439,Внески!$E:$E,"&gt;="&amp;DATE($B$1,3,1),Внески!$E:$E,"&lt;"&amp;DATE($B$1,4,1))))</f>
        <v/>
      </c>
      <c r="G439">
        <f>IF($A439="","",IF(SUMIFS(Внески!$D:$D,Внески!$B:$B,$A439,Внески!$E:$E,"&gt;="&amp;DATE($B$1,4,1),Внески!$E:$E,"&lt;"&amp;DATE($B$1,5,1))=0,"",SUMIFS(Внески!$D:$D,Внески!$B:$B,$A439,Внески!$E:$E,"&gt;="&amp;DATE($B$1,4,1),Внески!$E:$E,"&lt;"&amp;DATE($B$1,5,1))))</f>
        <v/>
      </c>
      <c r="H439">
        <f>IF($A439="","",IF(SUMIFS(Внески!$D:$D,Внески!$B:$B,$A439,Внески!$E:$E,"&gt;="&amp;DATE($B$1,5,1),Внески!$E:$E,"&lt;"&amp;DATE($B$1,6,1))=0,"",SUMIFS(Внески!$D:$D,Внески!$B:$B,$A439,Внески!$E:$E,"&gt;="&amp;DATE($B$1,5,1),Внески!$E:$E,"&lt;"&amp;DATE($B$1,6,1))))</f>
        <v/>
      </c>
      <c r="I439">
        <f>IF($A439="","",IF(SUMIFS(Внески!$D:$D,Внески!$B:$B,$A439,Внески!$E:$E,"&gt;="&amp;DATE($B$1,6,1),Внески!$E:$E,"&lt;"&amp;DATE($B$1,7,1))=0,"",SUMIFS(Внески!$D:$D,Внески!$B:$B,$A439,Внески!$E:$E,"&gt;="&amp;DATE($B$1,6,1),Внески!$E:$E,"&lt;"&amp;DATE($B$1,7,1))))</f>
        <v/>
      </c>
      <c r="J439">
        <f>IF($A439="","",IF(SUMIFS(Внески!$D:$D,Внески!$B:$B,$A439,Внески!$E:$E,"&gt;="&amp;DATE($B$1,7,1),Внески!$E:$E,"&lt;"&amp;DATE($B$1,8,1))=0,"",SUMIFS(Внески!$D:$D,Внески!$B:$B,$A439,Внески!$E:$E,"&gt;="&amp;DATE($B$1,7,1),Внески!$E:$E,"&lt;"&amp;DATE($B$1,8,1))))</f>
        <v/>
      </c>
      <c r="K439">
        <f>IF($A439="","",IF(SUMIFS(Внески!$D:$D,Внески!$B:$B,$A439,Внески!$E:$E,"&gt;="&amp;DATE($B$1,8,1),Внески!$E:$E,"&lt;"&amp;DATE($B$1,9,1))=0,"",SUMIFS(Внески!$D:$D,Внески!$B:$B,$A439,Внески!$E:$E,"&gt;="&amp;DATE($B$1,8,1),Внески!$E:$E,"&lt;"&amp;DATE($B$1,9,1))))</f>
        <v/>
      </c>
      <c r="L439">
        <f>IF($A439="","",IF(SUMIFS(Внески!$D:$D,Внески!$B:$B,$A439,Внески!$E:$E,"&gt;="&amp;DATE($B$1,9,1),Внески!$E:$E,"&lt;"&amp;DATE($B$1,10,1))=0,"",SUMIFS(Внески!$D:$D,Внески!$B:$B,$A439,Внески!$E:$E,"&gt;="&amp;DATE($B$1,9,1),Внески!$E:$E,"&lt;"&amp;DATE($B$1,10,1))))</f>
        <v/>
      </c>
      <c r="M439">
        <f>IF($A439="","",IF(SUMIFS(Внески!$D:$D,Внески!$B:$B,$A439,Внески!$E:$E,"&gt;="&amp;DATE($B$1,10,1),Внески!$E:$E,"&lt;"&amp;DATE($B$1,11,1))=0,"",SUMIFS(Внески!$D:$D,Внески!$B:$B,$A439,Внески!$E:$E,"&gt;="&amp;DATE($B$1,10,1),Внески!$E:$E,"&lt;"&amp;DATE($B$1,11,1))))</f>
        <v/>
      </c>
      <c r="N439">
        <f>IF($A439="","",IF(SUMIFS(Внески!$D:$D,Внески!$B:$B,$A439,Внески!$E:$E,"&gt;="&amp;DATE($B$1,11,1),Внески!$E:$E,"&lt;"&amp;DATE($B$1,12,1))=0,"",SUMIFS(Внески!$D:$D,Внески!$B:$B,$A439,Внески!$E:$E,"&gt;="&amp;DATE($B$1,11,1),Внески!$E:$E,"&lt;"&amp;DATE($B$1,12,1))))</f>
        <v/>
      </c>
      <c r="O439">
        <f>IF($A439="","",IF(SUMIFS(Внески!$D:$D,Внески!$B:$B,$A439,Внески!$E:$E,"&gt;="&amp;DATE($B$1,12,1),Внески!$E:$E,"&lt;"&amp;DATE($B$1,13,1))=0,"",SUMIFS(Внески!$D:$D,Внески!$B:$B,$A439,Внески!$E:$E,"&gt;="&amp;DATE($B$1,12,1),Внески!$E:$E,"&lt;"&amp;DATE($B$1,13,1))))</f>
        <v/>
      </c>
      <c r="P439">
        <f>IF(A439="","",SUM(D439:O439))</f>
        <v/>
      </c>
    </row>
    <row r="440">
      <c r="A440">
        <f>IF(Члени!A438="","",Члени!A438)</f>
        <v/>
      </c>
      <c r="B440">
        <f>IF(A440="","",Члени!B438&amp;" "&amp;Члени!C438)</f>
        <v/>
      </c>
      <c r="C440">
        <f>IF(A440="","",Члени!H438)</f>
        <v/>
      </c>
      <c r="D440">
        <f>IF($A440="","",IF(SUMIFS(Внески!$D:$D,Внески!$B:$B,$A440,Внески!$E:$E,"&gt;="&amp;DATE($B$1,1,1),Внески!$E:$E,"&lt;"&amp;DATE($B$1,2,1))=0,"",SUMIFS(Внески!$D:$D,Внески!$B:$B,$A440,Внески!$E:$E,"&gt;="&amp;DATE($B$1,1,1),Внески!$E:$E,"&lt;"&amp;DATE($B$1,2,1))))</f>
        <v/>
      </c>
      <c r="E440">
        <f>IF($A440="","",IF(SUMIFS(Внески!$D:$D,Внески!$B:$B,$A440,Внески!$E:$E,"&gt;="&amp;DATE($B$1,2,1),Внески!$E:$E,"&lt;"&amp;DATE($B$1,3,1))=0,"",SUMIFS(Внески!$D:$D,Внески!$B:$B,$A440,Внески!$E:$E,"&gt;="&amp;DATE($B$1,2,1),Внески!$E:$E,"&lt;"&amp;DATE($B$1,3,1))))</f>
        <v/>
      </c>
      <c r="F440">
        <f>IF($A440="","",IF(SUMIFS(Внески!$D:$D,Внески!$B:$B,$A440,Внески!$E:$E,"&gt;="&amp;DATE($B$1,3,1),Внески!$E:$E,"&lt;"&amp;DATE($B$1,4,1))=0,"",SUMIFS(Внески!$D:$D,Внески!$B:$B,$A440,Внески!$E:$E,"&gt;="&amp;DATE($B$1,3,1),Внески!$E:$E,"&lt;"&amp;DATE($B$1,4,1))))</f>
        <v/>
      </c>
      <c r="G440">
        <f>IF($A440="","",IF(SUMIFS(Внески!$D:$D,Внески!$B:$B,$A440,Внески!$E:$E,"&gt;="&amp;DATE($B$1,4,1),Внески!$E:$E,"&lt;"&amp;DATE($B$1,5,1))=0,"",SUMIFS(Внески!$D:$D,Внески!$B:$B,$A440,Внески!$E:$E,"&gt;="&amp;DATE($B$1,4,1),Внески!$E:$E,"&lt;"&amp;DATE($B$1,5,1))))</f>
        <v/>
      </c>
      <c r="H440">
        <f>IF($A440="","",IF(SUMIFS(Внески!$D:$D,Внески!$B:$B,$A440,Внески!$E:$E,"&gt;="&amp;DATE($B$1,5,1),Внески!$E:$E,"&lt;"&amp;DATE($B$1,6,1))=0,"",SUMIFS(Внески!$D:$D,Внески!$B:$B,$A440,Внески!$E:$E,"&gt;="&amp;DATE($B$1,5,1),Внески!$E:$E,"&lt;"&amp;DATE($B$1,6,1))))</f>
        <v/>
      </c>
      <c r="I440">
        <f>IF($A440="","",IF(SUMIFS(Внески!$D:$D,Внески!$B:$B,$A440,Внески!$E:$E,"&gt;="&amp;DATE($B$1,6,1),Внески!$E:$E,"&lt;"&amp;DATE($B$1,7,1))=0,"",SUMIFS(Внески!$D:$D,Внески!$B:$B,$A440,Внески!$E:$E,"&gt;="&amp;DATE($B$1,6,1),Внески!$E:$E,"&lt;"&amp;DATE($B$1,7,1))))</f>
        <v/>
      </c>
      <c r="J440">
        <f>IF($A440="","",IF(SUMIFS(Внески!$D:$D,Внески!$B:$B,$A440,Внески!$E:$E,"&gt;="&amp;DATE($B$1,7,1),Внески!$E:$E,"&lt;"&amp;DATE($B$1,8,1))=0,"",SUMIFS(Внески!$D:$D,Внески!$B:$B,$A440,Внески!$E:$E,"&gt;="&amp;DATE($B$1,7,1),Внески!$E:$E,"&lt;"&amp;DATE($B$1,8,1))))</f>
        <v/>
      </c>
      <c r="K440">
        <f>IF($A440="","",IF(SUMIFS(Внески!$D:$D,Внески!$B:$B,$A440,Внески!$E:$E,"&gt;="&amp;DATE($B$1,8,1),Внески!$E:$E,"&lt;"&amp;DATE($B$1,9,1))=0,"",SUMIFS(Внески!$D:$D,Внески!$B:$B,$A440,Внески!$E:$E,"&gt;="&amp;DATE($B$1,8,1),Внески!$E:$E,"&lt;"&amp;DATE($B$1,9,1))))</f>
        <v/>
      </c>
      <c r="L440">
        <f>IF($A440="","",IF(SUMIFS(Внески!$D:$D,Внески!$B:$B,$A440,Внески!$E:$E,"&gt;="&amp;DATE($B$1,9,1),Внески!$E:$E,"&lt;"&amp;DATE($B$1,10,1))=0,"",SUMIFS(Внески!$D:$D,Внески!$B:$B,$A440,Внески!$E:$E,"&gt;="&amp;DATE($B$1,9,1),Внески!$E:$E,"&lt;"&amp;DATE($B$1,10,1))))</f>
        <v/>
      </c>
      <c r="M440">
        <f>IF($A440="","",IF(SUMIFS(Внески!$D:$D,Внески!$B:$B,$A440,Внески!$E:$E,"&gt;="&amp;DATE($B$1,10,1),Внески!$E:$E,"&lt;"&amp;DATE($B$1,11,1))=0,"",SUMIFS(Внески!$D:$D,Внески!$B:$B,$A440,Внески!$E:$E,"&gt;="&amp;DATE($B$1,10,1),Внески!$E:$E,"&lt;"&amp;DATE($B$1,11,1))))</f>
        <v/>
      </c>
      <c r="N440">
        <f>IF($A440="","",IF(SUMIFS(Внески!$D:$D,Внески!$B:$B,$A440,Внески!$E:$E,"&gt;="&amp;DATE($B$1,11,1),Внески!$E:$E,"&lt;"&amp;DATE($B$1,12,1))=0,"",SUMIFS(Внески!$D:$D,Внески!$B:$B,$A440,Внески!$E:$E,"&gt;="&amp;DATE($B$1,11,1),Внески!$E:$E,"&lt;"&amp;DATE($B$1,12,1))))</f>
        <v/>
      </c>
      <c r="O440">
        <f>IF($A440="","",IF(SUMIFS(Внески!$D:$D,Внески!$B:$B,$A440,Внески!$E:$E,"&gt;="&amp;DATE($B$1,12,1),Внески!$E:$E,"&lt;"&amp;DATE($B$1,13,1))=0,"",SUMIFS(Внески!$D:$D,Внески!$B:$B,$A440,Внески!$E:$E,"&gt;="&amp;DATE($B$1,12,1),Внески!$E:$E,"&lt;"&amp;DATE($B$1,13,1))))</f>
        <v/>
      </c>
      <c r="P440">
        <f>IF(A440="","",SUM(D440:O440))</f>
        <v/>
      </c>
    </row>
    <row r="441">
      <c r="A441">
        <f>IF(Члени!A439="","",Члени!A439)</f>
        <v/>
      </c>
      <c r="B441">
        <f>IF(A441="","",Члени!B439&amp;" "&amp;Члени!C439)</f>
        <v/>
      </c>
      <c r="C441">
        <f>IF(A441="","",Члени!H439)</f>
        <v/>
      </c>
      <c r="D441">
        <f>IF($A441="","",IF(SUMIFS(Внески!$D:$D,Внески!$B:$B,$A441,Внески!$E:$E,"&gt;="&amp;DATE($B$1,1,1),Внески!$E:$E,"&lt;"&amp;DATE($B$1,2,1))=0,"",SUMIFS(Внески!$D:$D,Внески!$B:$B,$A441,Внески!$E:$E,"&gt;="&amp;DATE($B$1,1,1),Внески!$E:$E,"&lt;"&amp;DATE($B$1,2,1))))</f>
        <v/>
      </c>
      <c r="E441">
        <f>IF($A441="","",IF(SUMIFS(Внески!$D:$D,Внески!$B:$B,$A441,Внески!$E:$E,"&gt;="&amp;DATE($B$1,2,1),Внески!$E:$E,"&lt;"&amp;DATE($B$1,3,1))=0,"",SUMIFS(Внески!$D:$D,Внески!$B:$B,$A441,Внески!$E:$E,"&gt;="&amp;DATE($B$1,2,1),Внески!$E:$E,"&lt;"&amp;DATE($B$1,3,1))))</f>
        <v/>
      </c>
      <c r="F441">
        <f>IF($A441="","",IF(SUMIFS(Внески!$D:$D,Внески!$B:$B,$A441,Внески!$E:$E,"&gt;="&amp;DATE($B$1,3,1),Внески!$E:$E,"&lt;"&amp;DATE($B$1,4,1))=0,"",SUMIFS(Внески!$D:$D,Внески!$B:$B,$A441,Внески!$E:$E,"&gt;="&amp;DATE($B$1,3,1),Внески!$E:$E,"&lt;"&amp;DATE($B$1,4,1))))</f>
        <v/>
      </c>
      <c r="G441">
        <f>IF($A441="","",IF(SUMIFS(Внески!$D:$D,Внески!$B:$B,$A441,Внески!$E:$E,"&gt;="&amp;DATE($B$1,4,1),Внески!$E:$E,"&lt;"&amp;DATE($B$1,5,1))=0,"",SUMIFS(Внески!$D:$D,Внески!$B:$B,$A441,Внески!$E:$E,"&gt;="&amp;DATE($B$1,4,1),Внески!$E:$E,"&lt;"&amp;DATE($B$1,5,1))))</f>
        <v/>
      </c>
      <c r="H441">
        <f>IF($A441="","",IF(SUMIFS(Внески!$D:$D,Внески!$B:$B,$A441,Внески!$E:$E,"&gt;="&amp;DATE($B$1,5,1),Внески!$E:$E,"&lt;"&amp;DATE($B$1,6,1))=0,"",SUMIFS(Внески!$D:$D,Внески!$B:$B,$A441,Внески!$E:$E,"&gt;="&amp;DATE($B$1,5,1),Внески!$E:$E,"&lt;"&amp;DATE($B$1,6,1))))</f>
        <v/>
      </c>
      <c r="I441">
        <f>IF($A441="","",IF(SUMIFS(Внески!$D:$D,Внески!$B:$B,$A441,Внески!$E:$E,"&gt;="&amp;DATE($B$1,6,1),Внески!$E:$E,"&lt;"&amp;DATE($B$1,7,1))=0,"",SUMIFS(Внески!$D:$D,Внески!$B:$B,$A441,Внески!$E:$E,"&gt;="&amp;DATE($B$1,6,1),Внески!$E:$E,"&lt;"&amp;DATE($B$1,7,1))))</f>
        <v/>
      </c>
      <c r="J441">
        <f>IF($A441="","",IF(SUMIFS(Внески!$D:$D,Внески!$B:$B,$A441,Внески!$E:$E,"&gt;="&amp;DATE($B$1,7,1),Внески!$E:$E,"&lt;"&amp;DATE($B$1,8,1))=0,"",SUMIFS(Внески!$D:$D,Внески!$B:$B,$A441,Внески!$E:$E,"&gt;="&amp;DATE($B$1,7,1),Внески!$E:$E,"&lt;"&amp;DATE($B$1,8,1))))</f>
        <v/>
      </c>
      <c r="K441">
        <f>IF($A441="","",IF(SUMIFS(Внески!$D:$D,Внески!$B:$B,$A441,Внески!$E:$E,"&gt;="&amp;DATE($B$1,8,1),Внески!$E:$E,"&lt;"&amp;DATE($B$1,9,1))=0,"",SUMIFS(Внески!$D:$D,Внески!$B:$B,$A441,Внески!$E:$E,"&gt;="&amp;DATE($B$1,8,1),Внески!$E:$E,"&lt;"&amp;DATE($B$1,9,1))))</f>
        <v/>
      </c>
      <c r="L441">
        <f>IF($A441="","",IF(SUMIFS(Внески!$D:$D,Внески!$B:$B,$A441,Внески!$E:$E,"&gt;="&amp;DATE($B$1,9,1),Внески!$E:$E,"&lt;"&amp;DATE($B$1,10,1))=0,"",SUMIFS(Внески!$D:$D,Внески!$B:$B,$A441,Внески!$E:$E,"&gt;="&amp;DATE($B$1,9,1),Внески!$E:$E,"&lt;"&amp;DATE($B$1,10,1))))</f>
        <v/>
      </c>
      <c r="M441">
        <f>IF($A441="","",IF(SUMIFS(Внески!$D:$D,Внески!$B:$B,$A441,Внески!$E:$E,"&gt;="&amp;DATE($B$1,10,1),Внески!$E:$E,"&lt;"&amp;DATE($B$1,11,1))=0,"",SUMIFS(Внески!$D:$D,Внески!$B:$B,$A441,Внески!$E:$E,"&gt;="&amp;DATE($B$1,10,1),Внески!$E:$E,"&lt;"&amp;DATE($B$1,11,1))))</f>
        <v/>
      </c>
      <c r="N441">
        <f>IF($A441="","",IF(SUMIFS(Внески!$D:$D,Внески!$B:$B,$A441,Внески!$E:$E,"&gt;="&amp;DATE($B$1,11,1),Внески!$E:$E,"&lt;"&amp;DATE($B$1,12,1))=0,"",SUMIFS(Внески!$D:$D,Внески!$B:$B,$A441,Внески!$E:$E,"&gt;="&amp;DATE($B$1,11,1),Внески!$E:$E,"&lt;"&amp;DATE($B$1,12,1))))</f>
        <v/>
      </c>
      <c r="O441">
        <f>IF($A441="","",IF(SUMIFS(Внески!$D:$D,Внески!$B:$B,$A441,Внески!$E:$E,"&gt;="&amp;DATE($B$1,12,1),Внески!$E:$E,"&lt;"&amp;DATE($B$1,13,1))=0,"",SUMIFS(Внески!$D:$D,Внески!$B:$B,$A441,Внески!$E:$E,"&gt;="&amp;DATE($B$1,12,1),Внески!$E:$E,"&lt;"&amp;DATE($B$1,13,1))))</f>
        <v/>
      </c>
      <c r="P441">
        <f>IF(A441="","",SUM(D441:O441))</f>
        <v/>
      </c>
    </row>
    <row r="442">
      <c r="A442">
        <f>IF(Члени!A440="","",Члени!A440)</f>
        <v/>
      </c>
      <c r="B442">
        <f>IF(A442="","",Члени!B440&amp;" "&amp;Члени!C440)</f>
        <v/>
      </c>
      <c r="C442">
        <f>IF(A442="","",Члени!H440)</f>
        <v/>
      </c>
      <c r="D442">
        <f>IF($A442="","",IF(SUMIFS(Внески!$D:$D,Внески!$B:$B,$A442,Внески!$E:$E,"&gt;="&amp;DATE($B$1,1,1),Внески!$E:$E,"&lt;"&amp;DATE($B$1,2,1))=0,"",SUMIFS(Внески!$D:$D,Внески!$B:$B,$A442,Внески!$E:$E,"&gt;="&amp;DATE($B$1,1,1),Внески!$E:$E,"&lt;"&amp;DATE($B$1,2,1))))</f>
        <v/>
      </c>
      <c r="E442">
        <f>IF($A442="","",IF(SUMIFS(Внески!$D:$D,Внески!$B:$B,$A442,Внески!$E:$E,"&gt;="&amp;DATE($B$1,2,1),Внески!$E:$E,"&lt;"&amp;DATE($B$1,3,1))=0,"",SUMIFS(Внески!$D:$D,Внески!$B:$B,$A442,Внески!$E:$E,"&gt;="&amp;DATE($B$1,2,1),Внески!$E:$E,"&lt;"&amp;DATE($B$1,3,1))))</f>
        <v/>
      </c>
      <c r="F442">
        <f>IF($A442="","",IF(SUMIFS(Внески!$D:$D,Внески!$B:$B,$A442,Внески!$E:$E,"&gt;="&amp;DATE($B$1,3,1),Внески!$E:$E,"&lt;"&amp;DATE($B$1,4,1))=0,"",SUMIFS(Внески!$D:$D,Внески!$B:$B,$A442,Внески!$E:$E,"&gt;="&amp;DATE($B$1,3,1),Внески!$E:$E,"&lt;"&amp;DATE($B$1,4,1))))</f>
        <v/>
      </c>
      <c r="G442">
        <f>IF($A442="","",IF(SUMIFS(Внески!$D:$D,Внески!$B:$B,$A442,Внески!$E:$E,"&gt;="&amp;DATE($B$1,4,1),Внески!$E:$E,"&lt;"&amp;DATE($B$1,5,1))=0,"",SUMIFS(Внески!$D:$D,Внески!$B:$B,$A442,Внески!$E:$E,"&gt;="&amp;DATE($B$1,4,1),Внески!$E:$E,"&lt;"&amp;DATE($B$1,5,1))))</f>
        <v/>
      </c>
      <c r="H442">
        <f>IF($A442="","",IF(SUMIFS(Внески!$D:$D,Внески!$B:$B,$A442,Внески!$E:$E,"&gt;="&amp;DATE($B$1,5,1),Внески!$E:$E,"&lt;"&amp;DATE($B$1,6,1))=0,"",SUMIFS(Внески!$D:$D,Внески!$B:$B,$A442,Внески!$E:$E,"&gt;="&amp;DATE($B$1,5,1),Внески!$E:$E,"&lt;"&amp;DATE($B$1,6,1))))</f>
        <v/>
      </c>
      <c r="I442">
        <f>IF($A442="","",IF(SUMIFS(Внески!$D:$D,Внески!$B:$B,$A442,Внески!$E:$E,"&gt;="&amp;DATE($B$1,6,1),Внески!$E:$E,"&lt;"&amp;DATE($B$1,7,1))=0,"",SUMIFS(Внески!$D:$D,Внески!$B:$B,$A442,Внески!$E:$E,"&gt;="&amp;DATE($B$1,6,1),Внески!$E:$E,"&lt;"&amp;DATE($B$1,7,1))))</f>
        <v/>
      </c>
      <c r="J442">
        <f>IF($A442="","",IF(SUMIFS(Внески!$D:$D,Внески!$B:$B,$A442,Внески!$E:$E,"&gt;="&amp;DATE($B$1,7,1),Внески!$E:$E,"&lt;"&amp;DATE($B$1,8,1))=0,"",SUMIFS(Внески!$D:$D,Внески!$B:$B,$A442,Внески!$E:$E,"&gt;="&amp;DATE($B$1,7,1),Внески!$E:$E,"&lt;"&amp;DATE($B$1,8,1))))</f>
        <v/>
      </c>
      <c r="K442">
        <f>IF($A442="","",IF(SUMIFS(Внески!$D:$D,Внески!$B:$B,$A442,Внески!$E:$E,"&gt;="&amp;DATE($B$1,8,1),Внески!$E:$E,"&lt;"&amp;DATE($B$1,9,1))=0,"",SUMIFS(Внески!$D:$D,Внески!$B:$B,$A442,Внески!$E:$E,"&gt;="&amp;DATE($B$1,8,1),Внески!$E:$E,"&lt;"&amp;DATE($B$1,9,1))))</f>
        <v/>
      </c>
      <c r="L442">
        <f>IF($A442="","",IF(SUMIFS(Внески!$D:$D,Внески!$B:$B,$A442,Внески!$E:$E,"&gt;="&amp;DATE($B$1,9,1),Внески!$E:$E,"&lt;"&amp;DATE($B$1,10,1))=0,"",SUMIFS(Внески!$D:$D,Внески!$B:$B,$A442,Внески!$E:$E,"&gt;="&amp;DATE($B$1,9,1),Внески!$E:$E,"&lt;"&amp;DATE($B$1,10,1))))</f>
        <v/>
      </c>
      <c r="M442">
        <f>IF($A442="","",IF(SUMIFS(Внески!$D:$D,Внески!$B:$B,$A442,Внески!$E:$E,"&gt;="&amp;DATE($B$1,10,1),Внески!$E:$E,"&lt;"&amp;DATE($B$1,11,1))=0,"",SUMIFS(Внески!$D:$D,Внески!$B:$B,$A442,Внески!$E:$E,"&gt;="&amp;DATE($B$1,10,1),Внески!$E:$E,"&lt;"&amp;DATE($B$1,11,1))))</f>
        <v/>
      </c>
      <c r="N442">
        <f>IF($A442="","",IF(SUMIFS(Внески!$D:$D,Внески!$B:$B,$A442,Внески!$E:$E,"&gt;="&amp;DATE($B$1,11,1),Внески!$E:$E,"&lt;"&amp;DATE($B$1,12,1))=0,"",SUMIFS(Внески!$D:$D,Внески!$B:$B,$A442,Внески!$E:$E,"&gt;="&amp;DATE($B$1,11,1),Внески!$E:$E,"&lt;"&amp;DATE($B$1,12,1))))</f>
        <v/>
      </c>
      <c r="O442">
        <f>IF($A442="","",IF(SUMIFS(Внески!$D:$D,Внески!$B:$B,$A442,Внески!$E:$E,"&gt;="&amp;DATE($B$1,12,1),Внески!$E:$E,"&lt;"&amp;DATE($B$1,13,1))=0,"",SUMIFS(Внески!$D:$D,Внески!$B:$B,$A442,Внески!$E:$E,"&gt;="&amp;DATE($B$1,12,1),Внески!$E:$E,"&lt;"&amp;DATE($B$1,13,1))))</f>
        <v/>
      </c>
      <c r="P442">
        <f>IF(A442="","",SUM(D442:O442))</f>
        <v/>
      </c>
    </row>
    <row r="443">
      <c r="A443">
        <f>IF(Члени!A441="","",Члени!A441)</f>
        <v/>
      </c>
      <c r="B443">
        <f>IF(A443="","",Члени!B441&amp;" "&amp;Члени!C441)</f>
        <v/>
      </c>
      <c r="C443">
        <f>IF(A443="","",Члени!H441)</f>
        <v/>
      </c>
      <c r="D443">
        <f>IF($A443="","",IF(SUMIFS(Внески!$D:$D,Внески!$B:$B,$A443,Внески!$E:$E,"&gt;="&amp;DATE($B$1,1,1),Внески!$E:$E,"&lt;"&amp;DATE($B$1,2,1))=0,"",SUMIFS(Внески!$D:$D,Внески!$B:$B,$A443,Внески!$E:$E,"&gt;="&amp;DATE($B$1,1,1),Внески!$E:$E,"&lt;"&amp;DATE($B$1,2,1))))</f>
        <v/>
      </c>
      <c r="E443">
        <f>IF($A443="","",IF(SUMIFS(Внески!$D:$D,Внески!$B:$B,$A443,Внески!$E:$E,"&gt;="&amp;DATE($B$1,2,1),Внески!$E:$E,"&lt;"&amp;DATE($B$1,3,1))=0,"",SUMIFS(Внески!$D:$D,Внески!$B:$B,$A443,Внески!$E:$E,"&gt;="&amp;DATE($B$1,2,1),Внески!$E:$E,"&lt;"&amp;DATE($B$1,3,1))))</f>
        <v/>
      </c>
      <c r="F443">
        <f>IF($A443="","",IF(SUMIFS(Внески!$D:$D,Внески!$B:$B,$A443,Внески!$E:$E,"&gt;="&amp;DATE($B$1,3,1),Внески!$E:$E,"&lt;"&amp;DATE($B$1,4,1))=0,"",SUMIFS(Внески!$D:$D,Внески!$B:$B,$A443,Внески!$E:$E,"&gt;="&amp;DATE($B$1,3,1),Внески!$E:$E,"&lt;"&amp;DATE($B$1,4,1))))</f>
        <v/>
      </c>
      <c r="G443">
        <f>IF($A443="","",IF(SUMIFS(Внески!$D:$D,Внески!$B:$B,$A443,Внески!$E:$E,"&gt;="&amp;DATE($B$1,4,1),Внески!$E:$E,"&lt;"&amp;DATE($B$1,5,1))=0,"",SUMIFS(Внески!$D:$D,Внески!$B:$B,$A443,Внески!$E:$E,"&gt;="&amp;DATE($B$1,4,1),Внески!$E:$E,"&lt;"&amp;DATE($B$1,5,1))))</f>
        <v/>
      </c>
      <c r="H443">
        <f>IF($A443="","",IF(SUMIFS(Внески!$D:$D,Внески!$B:$B,$A443,Внески!$E:$E,"&gt;="&amp;DATE($B$1,5,1),Внески!$E:$E,"&lt;"&amp;DATE($B$1,6,1))=0,"",SUMIFS(Внески!$D:$D,Внески!$B:$B,$A443,Внески!$E:$E,"&gt;="&amp;DATE($B$1,5,1),Внески!$E:$E,"&lt;"&amp;DATE($B$1,6,1))))</f>
        <v/>
      </c>
      <c r="I443">
        <f>IF($A443="","",IF(SUMIFS(Внески!$D:$D,Внески!$B:$B,$A443,Внески!$E:$E,"&gt;="&amp;DATE($B$1,6,1),Внески!$E:$E,"&lt;"&amp;DATE($B$1,7,1))=0,"",SUMIFS(Внески!$D:$D,Внески!$B:$B,$A443,Внески!$E:$E,"&gt;="&amp;DATE($B$1,6,1),Внески!$E:$E,"&lt;"&amp;DATE($B$1,7,1))))</f>
        <v/>
      </c>
      <c r="J443">
        <f>IF($A443="","",IF(SUMIFS(Внески!$D:$D,Внески!$B:$B,$A443,Внески!$E:$E,"&gt;="&amp;DATE($B$1,7,1),Внески!$E:$E,"&lt;"&amp;DATE($B$1,8,1))=0,"",SUMIFS(Внески!$D:$D,Внески!$B:$B,$A443,Внески!$E:$E,"&gt;="&amp;DATE($B$1,7,1),Внески!$E:$E,"&lt;"&amp;DATE($B$1,8,1))))</f>
        <v/>
      </c>
      <c r="K443">
        <f>IF($A443="","",IF(SUMIFS(Внески!$D:$D,Внески!$B:$B,$A443,Внески!$E:$E,"&gt;="&amp;DATE($B$1,8,1),Внески!$E:$E,"&lt;"&amp;DATE($B$1,9,1))=0,"",SUMIFS(Внески!$D:$D,Внески!$B:$B,$A443,Внески!$E:$E,"&gt;="&amp;DATE($B$1,8,1),Внески!$E:$E,"&lt;"&amp;DATE($B$1,9,1))))</f>
        <v/>
      </c>
      <c r="L443">
        <f>IF($A443="","",IF(SUMIFS(Внески!$D:$D,Внески!$B:$B,$A443,Внески!$E:$E,"&gt;="&amp;DATE($B$1,9,1),Внески!$E:$E,"&lt;"&amp;DATE($B$1,10,1))=0,"",SUMIFS(Внески!$D:$D,Внески!$B:$B,$A443,Внески!$E:$E,"&gt;="&amp;DATE($B$1,9,1),Внески!$E:$E,"&lt;"&amp;DATE($B$1,10,1))))</f>
        <v/>
      </c>
      <c r="M443">
        <f>IF($A443="","",IF(SUMIFS(Внески!$D:$D,Внески!$B:$B,$A443,Внески!$E:$E,"&gt;="&amp;DATE($B$1,10,1),Внески!$E:$E,"&lt;"&amp;DATE($B$1,11,1))=0,"",SUMIFS(Внески!$D:$D,Внески!$B:$B,$A443,Внески!$E:$E,"&gt;="&amp;DATE($B$1,10,1),Внески!$E:$E,"&lt;"&amp;DATE($B$1,11,1))))</f>
        <v/>
      </c>
      <c r="N443">
        <f>IF($A443="","",IF(SUMIFS(Внески!$D:$D,Внески!$B:$B,$A443,Внески!$E:$E,"&gt;="&amp;DATE($B$1,11,1),Внески!$E:$E,"&lt;"&amp;DATE($B$1,12,1))=0,"",SUMIFS(Внески!$D:$D,Внески!$B:$B,$A443,Внески!$E:$E,"&gt;="&amp;DATE($B$1,11,1),Внески!$E:$E,"&lt;"&amp;DATE($B$1,12,1))))</f>
        <v/>
      </c>
      <c r="O443">
        <f>IF($A443="","",IF(SUMIFS(Внески!$D:$D,Внески!$B:$B,$A443,Внески!$E:$E,"&gt;="&amp;DATE($B$1,12,1),Внески!$E:$E,"&lt;"&amp;DATE($B$1,13,1))=0,"",SUMIFS(Внески!$D:$D,Внески!$B:$B,$A443,Внески!$E:$E,"&gt;="&amp;DATE($B$1,12,1),Внески!$E:$E,"&lt;"&amp;DATE($B$1,13,1))))</f>
        <v/>
      </c>
      <c r="P443">
        <f>IF(A443="","",SUM(D443:O443))</f>
        <v/>
      </c>
    </row>
    <row r="444">
      <c r="A444">
        <f>IF(Члени!A442="","",Члени!A442)</f>
        <v/>
      </c>
      <c r="B444">
        <f>IF(A444="","",Члени!B442&amp;" "&amp;Члени!C442)</f>
        <v/>
      </c>
      <c r="C444">
        <f>IF(A444="","",Члени!H442)</f>
        <v/>
      </c>
      <c r="D444">
        <f>IF($A444="","",IF(SUMIFS(Внески!$D:$D,Внески!$B:$B,$A444,Внески!$E:$E,"&gt;="&amp;DATE($B$1,1,1),Внески!$E:$E,"&lt;"&amp;DATE($B$1,2,1))=0,"",SUMIFS(Внески!$D:$D,Внески!$B:$B,$A444,Внески!$E:$E,"&gt;="&amp;DATE($B$1,1,1),Внески!$E:$E,"&lt;"&amp;DATE($B$1,2,1))))</f>
        <v/>
      </c>
      <c r="E444">
        <f>IF($A444="","",IF(SUMIFS(Внески!$D:$D,Внески!$B:$B,$A444,Внески!$E:$E,"&gt;="&amp;DATE($B$1,2,1),Внески!$E:$E,"&lt;"&amp;DATE($B$1,3,1))=0,"",SUMIFS(Внески!$D:$D,Внески!$B:$B,$A444,Внески!$E:$E,"&gt;="&amp;DATE($B$1,2,1),Внески!$E:$E,"&lt;"&amp;DATE($B$1,3,1))))</f>
        <v/>
      </c>
      <c r="F444">
        <f>IF($A444="","",IF(SUMIFS(Внески!$D:$D,Внески!$B:$B,$A444,Внески!$E:$E,"&gt;="&amp;DATE($B$1,3,1),Внески!$E:$E,"&lt;"&amp;DATE($B$1,4,1))=0,"",SUMIFS(Внески!$D:$D,Внески!$B:$B,$A444,Внески!$E:$E,"&gt;="&amp;DATE($B$1,3,1),Внески!$E:$E,"&lt;"&amp;DATE($B$1,4,1))))</f>
        <v/>
      </c>
      <c r="G444">
        <f>IF($A444="","",IF(SUMIFS(Внески!$D:$D,Внески!$B:$B,$A444,Внески!$E:$E,"&gt;="&amp;DATE($B$1,4,1),Внески!$E:$E,"&lt;"&amp;DATE($B$1,5,1))=0,"",SUMIFS(Внески!$D:$D,Внески!$B:$B,$A444,Внески!$E:$E,"&gt;="&amp;DATE($B$1,4,1),Внески!$E:$E,"&lt;"&amp;DATE($B$1,5,1))))</f>
        <v/>
      </c>
      <c r="H444">
        <f>IF($A444="","",IF(SUMIFS(Внески!$D:$D,Внески!$B:$B,$A444,Внески!$E:$E,"&gt;="&amp;DATE($B$1,5,1),Внески!$E:$E,"&lt;"&amp;DATE($B$1,6,1))=0,"",SUMIFS(Внески!$D:$D,Внески!$B:$B,$A444,Внески!$E:$E,"&gt;="&amp;DATE($B$1,5,1),Внески!$E:$E,"&lt;"&amp;DATE($B$1,6,1))))</f>
        <v/>
      </c>
      <c r="I444">
        <f>IF($A444="","",IF(SUMIFS(Внески!$D:$D,Внески!$B:$B,$A444,Внески!$E:$E,"&gt;="&amp;DATE($B$1,6,1),Внески!$E:$E,"&lt;"&amp;DATE($B$1,7,1))=0,"",SUMIFS(Внески!$D:$D,Внески!$B:$B,$A444,Внески!$E:$E,"&gt;="&amp;DATE($B$1,6,1),Внески!$E:$E,"&lt;"&amp;DATE($B$1,7,1))))</f>
        <v/>
      </c>
      <c r="J444">
        <f>IF($A444="","",IF(SUMIFS(Внески!$D:$D,Внески!$B:$B,$A444,Внески!$E:$E,"&gt;="&amp;DATE($B$1,7,1),Внески!$E:$E,"&lt;"&amp;DATE($B$1,8,1))=0,"",SUMIFS(Внески!$D:$D,Внески!$B:$B,$A444,Внески!$E:$E,"&gt;="&amp;DATE($B$1,7,1),Внески!$E:$E,"&lt;"&amp;DATE($B$1,8,1))))</f>
        <v/>
      </c>
      <c r="K444">
        <f>IF($A444="","",IF(SUMIFS(Внески!$D:$D,Внески!$B:$B,$A444,Внески!$E:$E,"&gt;="&amp;DATE($B$1,8,1),Внески!$E:$E,"&lt;"&amp;DATE($B$1,9,1))=0,"",SUMIFS(Внески!$D:$D,Внески!$B:$B,$A444,Внески!$E:$E,"&gt;="&amp;DATE($B$1,8,1),Внески!$E:$E,"&lt;"&amp;DATE($B$1,9,1))))</f>
        <v/>
      </c>
      <c r="L444">
        <f>IF($A444="","",IF(SUMIFS(Внески!$D:$D,Внески!$B:$B,$A444,Внески!$E:$E,"&gt;="&amp;DATE($B$1,9,1),Внески!$E:$E,"&lt;"&amp;DATE($B$1,10,1))=0,"",SUMIFS(Внески!$D:$D,Внески!$B:$B,$A444,Внески!$E:$E,"&gt;="&amp;DATE($B$1,9,1),Внески!$E:$E,"&lt;"&amp;DATE($B$1,10,1))))</f>
        <v/>
      </c>
      <c r="M444">
        <f>IF($A444="","",IF(SUMIFS(Внески!$D:$D,Внески!$B:$B,$A444,Внески!$E:$E,"&gt;="&amp;DATE($B$1,10,1),Внески!$E:$E,"&lt;"&amp;DATE($B$1,11,1))=0,"",SUMIFS(Внески!$D:$D,Внески!$B:$B,$A444,Внески!$E:$E,"&gt;="&amp;DATE($B$1,10,1),Внески!$E:$E,"&lt;"&amp;DATE($B$1,11,1))))</f>
        <v/>
      </c>
      <c r="N444">
        <f>IF($A444="","",IF(SUMIFS(Внески!$D:$D,Внески!$B:$B,$A444,Внески!$E:$E,"&gt;="&amp;DATE($B$1,11,1),Внески!$E:$E,"&lt;"&amp;DATE($B$1,12,1))=0,"",SUMIFS(Внески!$D:$D,Внески!$B:$B,$A444,Внески!$E:$E,"&gt;="&amp;DATE($B$1,11,1),Внески!$E:$E,"&lt;"&amp;DATE($B$1,12,1))))</f>
        <v/>
      </c>
      <c r="O444">
        <f>IF($A444="","",IF(SUMIFS(Внески!$D:$D,Внески!$B:$B,$A444,Внески!$E:$E,"&gt;="&amp;DATE($B$1,12,1),Внески!$E:$E,"&lt;"&amp;DATE($B$1,13,1))=0,"",SUMIFS(Внески!$D:$D,Внески!$B:$B,$A444,Внески!$E:$E,"&gt;="&amp;DATE($B$1,12,1),Внески!$E:$E,"&lt;"&amp;DATE($B$1,13,1))))</f>
        <v/>
      </c>
      <c r="P444">
        <f>IF(A444="","",SUM(D444:O444))</f>
        <v/>
      </c>
    </row>
    <row r="445">
      <c r="A445">
        <f>IF(Члени!A443="","",Члени!A443)</f>
        <v/>
      </c>
      <c r="B445">
        <f>IF(A445="","",Члени!B443&amp;" "&amp;Члени!C443)</f>
        <v/>
      </c>
      <c r="C445">
        <f>IF(A445="","",Члени!H443)</f>
        <v/>
      </c>
      <c r="D445">
        <f>IF($A445="","",IF(SUMIFS(Внески!$D:$D,Внески!$B:$B,$A445,Внески!$E:$E,"&gt;="&amp;DATE($B$1,1,1),Внески!$E:$E,"&lt;"&amp;DATE($B$1,2,1))=0,"",SUMIFS(Внески!$D:$D,Внески!$B:$B,$A445,Внески!$E:$E,"&gt;="&amp;DATE($B$1,1,1),Внески!$E:$E,"&lt;"&amp;DATE($B$1,2,1))))</f>
        <v/>
      </c>
      <c r="E445">
        <f>IF($A445="","",IF(SUMIFS(Внески!$D:$D,Внески!$B:$B,$A445,Внески!$E:$E,"&gt;="&amp;DATE($B$1,2,1),Внески!$E:$E,"&lt;"&amp;DATE($B$1,3,1))=0,"",SUMIFS(Внески!$D:$D,Внески!$B:$B,$A445,Внески!$E:$E,"&gt;="&amp;DATE($B$1,2,1),Внески!$E:$E,"&lt;"&amp;DATE($B$1,3,1))))</f>
        <v/>
      </c>
      <c r="F445">
        <f>IF($A445="","",IF(SUMIFS(Внески!$D:$D,Внески!$B:$B,$A445,Внески!$E:$E,"&gt;="&amp;DATE($B$1,3,1),Внески!$E:$E,"&lt;"&amp;DATE($B$1,4,1))=0,"",SUMIFS(Внески!$D:$D,Внески!$B:$B,$A445,Внески!$E:$E,"&gt;="&amp;DATE($B$1,3,1),Внески!$E:$E,"&lt;"&amp;DATE($B$1,4,1))))</f>
        <v/>
      </c>
      <c r="G445">
        <f>IF($A445="","",IF(SUMIFS(Внески!$D:$D,Внески!$B:$B,$A445,Внески!$E:$E,"&gt;="&amp;DATE($B$1,4,1),Внески!$E:$E,"&lt;"&amp;DATE($B$1,5,1))=0,"",SUMIFS(Внески!$D:$D,Внески!$B:$B,$A445,Внески!$E:$E,"&gt;="&amp;DATE($B$1,4,1),Внески!$E:$E,"&lt;"&amp;DATE($B$1,5,1))))</f>
        <v/>
      </c>
      <c r="H445">
        <f>IF($A445="","",IF(SUMIFS(Внески!$D:$D,Внески!$B:$B,$A445,Внески!$E:$E,"&gt;="&amp;DATE($B$1,5,1),Внески!$E:$E,"&lt;"&amp;DATE($B$1,6,1))=0,"",SUMIFS(Внески!$D:$D,Внески!$B:$B,$A445,Внески!$E:$E,"&gt;="&amp;DATE($B$1,5,1),Внески!$E:$E,"&lt;"&amp;DATE($B$1,6,1))))</f>
        <v/>
      </c>
      <c r="I445">
        <f>IF($A445="","",IF(SUMIFS(Внески!$D:$D,Внески!$B:$B,$A445,Внески!$E:$E,"&gt;="&amp;DATE($B$1,6,1),Внески!$E:$E,"&lt;"&amp;DATE($B$1,7,1))=0,"",SUMIFS(Внески!$D:$D,Внески!$B:$B,$A445,Внески!$E:$E,"&gt;="&amp;DATE($B$1,6,1),Внески!$E:$E,"&lt;"&amp;DATE($B$1,7,1))))</f>
        <v/>
      </c>
      <c r="J445">
        <f>IF($A445="","",IF(SUMIFS(Внески!$D:$D,Внески!$B:$B,$A445,Внески!$E:$E,"&gt;="&amp;DATE($B$1,7,1),Внески!$E:$E,"&lt;"&amp;DATE($B$1,8,1))=0,"",SUMIFS(Внески!$D:$D,Внески!$B:$B,$A445,Внески!$E:$E,"&gt;="&amp;DATE($B$1,7,1),Внески!$E:$E,"&lt;"&amp;DATE($B$1,8,1))))</f>
        <v/>
      </c>
      <c r="K445">
        <f>IF($A445="","",IF(SUMIFS(Внески!$D:$D,Внески!$B:$B,$A445,Внески!$E:$E,"&gt;="&amp;DATE($B$1,8,1),Внески!$E:$E,"&lt;"&amp;DATE($B$1,9,1))=0,"",SUMIFS(Внески!$D:$D,Внески!$B:$B,$A445,Внески!$E:$E,"&gt;="&amp;DATE($B$1,8,1),Внески!$E:$E,"&lt;"&amp;DATE($B$1,9,1))))</f>
        <v/>
      </c>
      <c r="L445">
        <f>IF($A445="","",IF(SUMIFS(Внески!$D:$D,Внески!$B:$B,$A445,Внески!$E:$E,"&gt;="&amp;DATE($B$1,9,1),Внески!$E:$E,"&lt;"&amp;DATE($B$1,10,1))=0,"",SUMIFS(Внески!$D:$D,Внески!$B:$B,$A445,Внески!$E:$E,"&gt;="&amp;DATE($B$1,9,1),Внески!$E:$E,"&lt;"&amp;DATE($B$1,10,1))))</f>
        <v/>
      </c>
      <c r="M445">
        <f>IF($A445="","",IF(SUMIFS(Внески!$D:$D,Внески!$B:$B,$A445,Внески!$E:$E,"&gt;="&amp;DATE($B$1,10,1),Внески!$E:$E,"&lt;"&amp;DATE($B$1,11,1))=0,"",SUMIFS(Внески!$D:$D,Внески!$B:$B,$A445,Внески!$E:$E,"&gt;="&amp;DATE($B$1,10,1),Внески!$E:$E,"&lt;"&amp;DATE($B$1,11,1))))</f>
        <v/>
      </c>
      <c r="N445">
        <f>IF($A445="","",IF(SUMIFS(Внески!$D:$D,Внески!$B:$B,$A445,Внески!$E:$E,"&gt;="&amp;DATE($B$1,11,1),Внески!$E:$E,"&lt;"&amp;DATE($B$1,12,1))=0,"",SUMIFS(Внески!$D:$D,Внески!$B:$B,$A445,Внески!$E:$E,"&gt;="&amp;DATE($B$1,11,1),Внески!$E:$E,"&lt;"&amp;DATE($B$1,12,1))))</f>
        <v/>
      </c>
      <c r="O445">
        <f>IF($A445="","",IF(SUMIFS(Внески!$D:$D,Внески!$B:$B,$A445,Внески!$E:$E,"&gt;="&amp;DATE($B$1,12,1),Внески!$E:$E,"&lt;"&amp;DATE($B$1,13,1))=0,"",SUMIFS(Внески!$D:$D,Внески!$B:$B,$A445,Внески!$E:$E,"&gt;="&amp;DATE($B$1,12,1),Внески!$E:$E,"&lt;"&amp;DATE($B$1,13,1))))</f>
        <v/>
      </c>
      <c r="P445">
        <f>IF(A445="","",SUM(D445:O445))</f>
        <v/>
      </c>
    </row>
    <row r="446">
      <c r="A446">
        <f>IF(Члени!A444="","",Члени!A444)</f>
        <v/>
      </c>
      <c r="B446">
        <f>IF(A446="","",Члени!B444&amp;" "&amp;Члени!C444)</f>
        <v/>
      </c>
      <c r="C446">
        <f>IF(A446="","",Члени!H444)</f>
        <v/>
      </c>
      <c r="D446">
        <f>IF($A446="","",IF(SUMIFS(Внески!$D:$D,Внески!$B:$B,$A446,Внески!$E:$E,"&gt;="&amp;DATE($B$1,1,1),Внески!$E:$E,"&lt;"&amp;DATE($B$1,2,1))=0,"",SUMIFS(Внески!$D:$D,Внески!$B:$B,$A446,Внески!$E:$E,"&gt;="&amp;DATE($B$1,1,1),Внески!$E:$E,"&lt;"&amp;DATE($B$1,2,1))))</f>
        <v/>
      </c>
      <c r="E446">
        <f>IF($A446="","",IF(SUMIFS(Внески!$D:$D,Внески!$B:$B,$A446,Внески!$E:$E,"&gt;="&amp;DATE($B$1,2,1),Внески!$E:$E,"&lt;"&amp;DATE($B$1,3,1))=0,"",SUMIFS(Внески!$D:$D,Внески!$B:$B,$A446,Внески!$E:$E,"&gt;="&amp;DATE($B$1,2,1),Внески!$E:$E,"&lt;"&amp;DATE($B$1,3,1))))</f>
        <v/>
      </c>
      <c r="F446">
        <f>IF($A446="","",IF(SUMIFS(Внески!$D:$D,Внески!$B:$B,$A446,Внески!$E:$E,"&gt;="&amp;DATE($B$1,3,1),Внески!$E:$E,"&lt;"&amp;DATE($B$1,4,1))=0,"",SUMIFS(Внески!$D:$D,Внески!$B:$B,$A446,Внески!$E:$E,"&gt;="&amp;DATE($B$1,3,1),Внески!$E:$E,"&lt;"&amp;DATE($B$1,4,1))))</f>
        <v/>
      </c>
      <c r="G446">
        <f>IF($A446="","",IF(SUMIFS(Внески!$D:$D,Внески!$B:$B,$A446,Внески!$E:$E,"&gt;="&amp;DATE($B$1,4,1),Внески!$E:$E,"&lt;"&amp;DATE($B$1,5,1))=0,"",SUMIFS(Внески!$D:$D,Внески!$B:$B,$A446,Внески!$E:$E,"&gt;="&amp;DATE($B$1,4,1),Внески!$E:$E,"&lt;"&amp;DATE($B$1,5,1))))</f>
        <v/>
      </c>
      <c r="H446">
        <f>IF($A446="","",IF(SUMIFS(Внески!$D:$D,Внески!$B:$B,$A446,Внески!$E:$E,"&gt;="&amp;DATE($B$1,5,1),Внески!$E:$E,"&lt;"&amp;DATE($B$1,6,1))=0,"",SUMIFS(Внески!$D:$D,Внески!$B:$B,$A446,Внески!$E:$E,"&gt;="&amp;DATE($B$1,5,1),Внески!$E:$E,"&lt;"&amp;DATE($B$1,6,1))))</f>
        <v/>
      </c>
      <c r="I446">
        <f>IF($A446="","",IF(SUMIFS(Внески!$D:$D,Внески!$B:$B,$A446,Внески!$E:$E,"&gt;="&amp;DATE($B$1,6,1),Внески!$E:$E,"&lt;"&amp;DATE($B$1,7,1))=0,"",SUMIFS(Внески!$D:$D,Внески!$B:$B,$A446,Внески!$E:$E,"&gt;="&amp;DATE($B$1,6,1),Внески!$E:$E,"&lt;"&amp;DATE($B$1,7,1))))</f>
        <v/>
      </c>
      <c r="J446">
        <f>IF($A446="","",IF(SUMIFS(Внески!$D:$D,Внески!$B:$B,$A446,Внески!$E:$E,"&gt;="&amp;DATE($B$1,7,1),Внески!$E:$E,"&lt;"&amp;DATE($B$1,8,1))=0,"",SUMIFS(Внески!$D:$D,Внески!$B:$B,$A446,Внески!$E:$E,"&gt;="&amp;DATE($B$1,7,1),Внески!$E:$E,"&lt;"&amp;DATE($B$1,8,1))))</f>
        <v/>
      </c>
      <c r="K446">
        <f>IF($A446="","",IF(SUMIFS(Внески!$D:$D,Внески!$B:$B,$A446,Внески!$E:$E,"&gt;="&amp;DATE($B$1,8,1),Внески!$E:$E,"&lt;"&amp;DATE($B$1,9,1))=0,"",SUMIFS(Внески!$D:$D,Внески!$B:$B,$A446,Внески!$E:$E,"&gt;="&amp;DATE($B$1,8,1),Внески!$E:$E,"&lt;"&amp;DATE($B$1,9,1))))</f>
        <v/>
      </c>
      <c r="L446">
        <f>IF($A446="","",IF(SUMIFS(Внески!$D:$D,Внески!$B:$B,$A446,Внески!$E:$E,"&gt;="&amp;DATE($B$1,9,1),Внески!$E:$E,"&lt;"&amp;DATE($B$1,10,1))=0,"",SUMIFS(Внески!$D:$D,Внески!$B:$B,$A446,Внески!$E:$E,"&gt;="&amp;DATE($B$1,9,1),Внески!$E:$E,"&lt;"&amp;DATE($B$1,10,1))))</f>
        <v/>
      </c>
      <c r="M446">
        <f>IF($A446="","",IF(SUMIFS(Внески!$D:$D,Внески!$B:$B,$A446,Внески!$E:$E,"&gt;="&amp;DATE($B$1,10,1),Внески!$E:$E,"&lt;"&amp;DATE($B$1,11,1))=0,"",SUMIFS(Внески!$D:$D,Внески!$B:$B,$A446,Внески!$E:$E,"&gt;="&amp;DATE($B$1,10,1),Внески!$E:$E,"&lt;"&amp;DATE($B$1,11,1))))</f>
        <v/>
      </c>
      <c r="N446">
        <f>IF($A446="","",IF(SUMIFS(Внески!$D:$D,Внески!$B:$B,$A446,Внески!$E:$E,"&gt;="&amp;DATE($B$1,11,1),Внески!$E:$E,"&lt;"&amp;DATE($B$1,12,1))=0,"",SUMIFS(Внески!$D:$D,Внески!$B:$B,$A446,Внески!$E:$E,"&gt;="&amp;DATE($B$1,11,1),Внески!$E:$E,"&lt;"&amp;DATE($B$1,12,1))))</f>
        <v/>
      </c>
      <c r="O446">
        <f>IF($A446="","",IF(SUMIFS(Внески!$D:$D,Внески!$B:$B,$A446,Внески!$E:$E,"&gt;="&amp;DATE($B$1,12,1),Внески!$E:$E,"&lt;"&amp;DATE($B$1,13,1))=0,"",SUMIFS(Внески!$D:$D,Внески!$B:$B,$A446,Внески!$E:$E,"&gt;="&amp;DATE($B$1,12,1),Внески!$E:$E,"&lt;"&amp;DATE($B$1,13,1))))</f>
        <v/>
      </c>
      <c r="P446">
        <f>IF(A446="","",SUM(D446:O446))</f>
        <v/>
      </c>
    </row>
    <row r="447">
      <c r="A447">
        <f>IF(Члени!A445="","",Члени!A445)</f>
        <v/>
      </c>
      <c r="B447">
        <f>IF(A447="","",Члени!B445&amp;" "&amp;Члени!C445)</f>
        <v/>
      </c>
      <c r="C447">
        <f>IF(A447="","",Члени!H445)</f>
        <v/>
      </c>
      <c r="D447">
        <f>IF($A447="","",IF(SUMIFS(Внески!$D:$D,Внески!$B:$B,$A447,Внески!$E:$E,"&gt;="&amp;DATE($B$1,1,1),Внески!$E:$E,"&lt;"&amp;DATE($B$1,2,1))=0,"",SUMIFS(Внески!$D:$D,Внески!$B:$B,$A447,Внески!$E:$E,"&gt;="&amp;DATE($B$1,1,1),Внески!$E:$E,"&lt;"&amp;DATE($B$1,2,1))))</f>
        <v/>
      </c>
      <c r="E447">
        <f>IF($A447="","",IF(SUMIFS(Внески!$D:$D,Внески!$B:$B,$A447,Внески!$E:$E,"&gt;="&amp;DATE($B$1,2,1),Внески!$E:$E,"&lt;"&amp;DATE($B$1,3,1))=0,"",SUMIFS(Внески!$D:$D,Внески!$B:$B,$A447,Внески!$E:$E,"&gt;="&amp;DATE($B$1,2,1),Внески!$E:$E,"&lt;"&amp;DATE($B$1,3,1))))</f>
        <v/>
      </c>
      <c r="F447">
        <f>IF($A447="","",IF(SUMIFS(Внески!$D:$D,Внески!$B:$B,$A447,Внески!$E:$E,"&gt;="&amp;DATE($B$1,3,1),Внески!$E:$E,"&lt;"&amp;DATE($B$1,4,1))=0,"",SUMIFS(Внески!$D:$D,Внески!$B:$B,$A447,Внески!$E:$E,"&gt;="&amp;DATE($B$1,3,1),Внески!$E:$E,"&lt;"&amp;DATE($B$1,4,1))))</f>
        <v/>
      </c>
      <c r="G447">
        <f>IF($A447="","",IF(SUMIFS(Внески!$D:$D,Внески!$B:$B,$A447,Внески!$E:$E,"&gt;="&amp;DATE($B$1,4,1),Внески!$E:$E,"&lt;"&amp;DATE($B$1,5,1))=0,"",SUMIFS(Внески!$D:$D,Внески!$B:$B,$A447,Внески!$E:$E,"&gt;="&amp;DATE($B$1,4,1),Внески!$E:$E,"&lt;"&amp;DATE($B$1,5,1))))</f>
        <v/>
      </c>
      <c r="H447">
        <f>IF($A447="","",IF(SUMIFS(Внески!$D:$D,Внески!$B:$B,$A447,Внески!$E:$E,"&gt;="&amp;DATE($B$1,5,1),Внески!$E:$E,"&lt;"&amp;DATE($B$1,6,1))=0,"",SUMIFS(Внески!$D:$D,Внески!$B:$B,$A447,Внески!$E:$E,"&gt;="&amp;DATE($B$1,5,1),Внески!$E:$E,"&lt;"&amp;DATE($B$1,6,1))))</f>
        <v/>
      </c>
      <c r="I447">
        <f>IF($A447="","",IF(SUMIFS(Внески!$D:$D,Внески!$B:$B,$A447,Внески!$E:$E,"&gt;="&amp;DATE($B$1,6,1),Внески!$E:$E,"&lt;"&amp;DATE($B$1,7,1))=0,"",SUMIFS(Внески!$D:$D,Внески!$B:$B,$A447,Внески!$E:$E,"&gt;="&amp;DATE($B$1,6,1),Внески!$E:$E,"&lt;"&amp;DATE($B$1,7,1))))</f>
        <v/>
      </c>
      <c r="J447">
        <f>IF($A447="","",IF(SUMIFS(Внески!$D:$D,Внески!$B:$B,$A447,Внески!$E:$E,"&gt;="&amp;DATE($B$1,7,1),Внески!$E:$E,"&lt;"&amp;DATE($B$1,8,1))=0,"",SUMIFS(Внески!$D:$D,Внески!$B:$B,$A447,Внески!$E:$E,"&gt;="&amp;DATE($B$1,7,1),Внески!$E:$E,"&lt;"&amp;DATE($B$1,8,1))))</f>
        <v/>
      </c>
      <c r="K447">
        <f>IF($A447="","",IF(SUMIFS(Внески!$D:$D,Внески!$B:$B,$A447,Внески!$E:$E,"&gt;="&amp;DATE($B$1,8,1),Внески!$E:$E,"&lt;"&amp;DATE($B$1,9,1))=0,"",SUMIFS(Внески!$D:$D,Внески!$B:$B,$A447,Внески!$E:$E,"&gt;="&amp;DATE($B$1,8,1),Внески!$E:$E,"&lt;"&amp;DATE($B$1,9,1))))</f>
        <v/>
      </c>
      <c r="L447">
        <f>IF($A447="","",IF(SUMIFS(Внески!$D:$D,Внески!$B:$B,$A447,Внески!$E:$E,"&gt;="&amp;DATE($B$1,9,1),Внески!$E:$E,"&lt;"&amp;DATE($B$1,10,1))=0,"",SUMIFS(Внески!$D:$D,Внески!$B:$B,$A447,Внески!$E:$E,"&gt;="&amp;DATE($B$1,9,1),Внески!$E:$E,"&lt;"&amp;DATE($B$1,10,1))))</f>
        <v/>
      </c>
      <c r="M447">
        <f>IF($A447="","",IF(SUMIFS(Внески!$D:$D,Внески!$B:$B,$A447,Внески!$E:$E,"&gt;="&amp;DATE($B$1,10,1),Внески!$E:$E,"&lt;"&amp;DATE($B$1,11,1))=0,"",SUMIFS(Внески!$D:$D,Внески!$B:$B,$A447,Внески!$E:$E,"&gt;="&amp;DATE($B$1,10,1),Внески!$E:$E,"&lt;"&amp;DATE($B$1,11,1))))</f>
        <v/>
      </c>
      <c r="N447">
        <f>IF($A447="","",IF(SUMIFS(Внески!$D:$D,Внески!$B:$B,$A447,Внески!$E:$E,"&gt;="&amp;DATE($B$1,11,1),Внески!$E:$E,"&lt;"&amp;DATE($B$1,12,1))=0,"",SUMIFS(Внески!$D:$D,Внески!$B:$B,$A447,Внески!$E:$E,"&gt;="&amp;DATE($B$1,11,1),Внески!$E:$E,"&lt;"&amp;DATE($B$1,12,1))))</f>
        <v/>
      </c>
      <c r="O447">
        <f>IF($A447="","",IF(SUMIFS(Внески!$D:$D,Внески!$B:$B,$A447,Внески!$E:$E,"&gt;="&amp;DATE($B$1,12,1),Внески!$E:$E,"&lt;"&amp;DATE($B$1,13,1))=0,"",SUMIFS(Внески!$D:$D,Внески!$B:$B,$A447,Внески!$E:$E,"&gt;="&amp;DATE($B$1,12,1),Внески!$E:$E,"&lt;"&amp;DATE($B$1,13,1))))</f>
        <v/>
      </c>
      <c r="P447">
        <f>IF(A447="","",SUM(D447:O447))</f>
        <v/>
      </c>
    </row>
    <row r="448">
      <c r="A448">
        <f>IF(Члени!A446="","",Члени!A446)</f>
        <v/>
      </c>
      <c r="B448">
        <f>IF(A448="","",Члени!B446&amp;" "&amp;Члени!C446)</f>
        <v/>
      </c>
      <c r="C448">
        <f>IF(A448="","",Члени!H446)</f>
        <v/>
      </c>
      <c r="D448">
        <f>IF($A448="","",IF(SUMIFS(Внески!$D:$D,Внески!$B:$B,$A448,Внески!$E:$E,"&gt;="&amp;DATE($B$1,1,1),Внески!$E:$E,"&lt;"&amp;DATE($B$1,2,1))=0,"",SUMIFS(Внески!$D:$D,Внески!$B:$B,$A448,Внески!$E:$E,"&gt;="&amp;DATE($B$1,1,1),Внески!$E:$E,"&lt;"&amp;DATE($B$1,2,1))))</f>
        <v/>
      </c>
      <c r="E448">
        <f>IF($A448="","",IF(SUMIFS(Внески!$D:$D,Внески!$B:$B,$A448,Внески!$E:$E,"&gt;="&amp;DATE($B$1,2,1),Внески!$E:$E,"&lt;"&amp;DATE($B$1,3,1))=0,"",SUMIFS(Внески!$D:$D,Внески!$B:$B,$A448,Внески!$E:$E,"&gt;="&amp;DATE($B$1,2,1),Внески!$E:$E,"&lt;"&amp;DATE($B$1,3,1))))</f>
        <v/>
      </c>
      <c r="F448">
        <f>IF($A448="","",IF(SUMIFS(Внески!$D:$D,Внески!$B:$B,$A448,Внески!$E:$E,"&gt;="&amp;DATE($B$1,3,1),Внески!$E:$E,"&lt;"&amp;DATE($B$1,4,1))=0,"",SUMIFS(Внески!$D:$D,Внески!$B:$B,$A448,Внески!$E:$E,"&gt;="&amp;DATE($B$1,3,1),Внески!$E:$E,"&lt;"&amp;DATE($B$1,4,1))))</f>
        <v/>
      </c>
      <c r="G448">
        <f>IF($A448="","",IF(SUMIFS(Внески!$D:$D,Внески!$B:$B,$A448,Внески!$E:$E,"&gt;="&amp;DATE($B$1,4,1),Внески!$E:$E,"&lt;"&amp;DATE($B$1,5,1))=0,"",SUMIFS(Внески!$D:$D,Внески!$B:$B,$A448,Внески!$E:$E,"&gt;="&amp;DATE($B$1,4,1),Внески!$E:$E,"&lt;"&amp;DATE($B$1,5,1))))</f>
        <v/>
      </c>
      <c r="H448">
        <f>IF($A448="","",IF(SUMIFS(Внески!$D:$D,Внески!$B:$B,$A448,Внески!$E:$E,"&gt;="&amp;DATE($B$1,5,1),Внески!$E:$E,"&lt;"&amp;DATE($B$1,6,1))=0,"",SUMIFS(Внески!$D:$D,Внески!$B:$B,$A448,Внески!$E:$E,"&gt;="&amp;DATE($B$1,5,1),Внески!$E:$E,"&lt;"&amp;DATE($B$1,6,1))))</f>
        <v/>
      </c>
      <c r="I448">
        <f>IF($A448="","",IF(SUMIFS(Внески!$D:$D,Внески!$B:$B,$A448,Внески!$E:$E,"&gt;="&amp;DATE($B$1,6,1),Внески!$E:$E,"&lt;"&amp;DATE($B$1,7,1))=0,"",SUMIFS(Внески!$D:$D,Внески!$B:$B,$A448,Внески!$E:$E,"&gt;="&amp;DATE($B$1,6,1),Внески!$E:$E,"&lt;"&amp;DATE($B$1,7,1))))</f>
        <v/>
      </c>
      <c r="J448">
        <f>IF($A448="","",IF(SUMIFS(Внески!$D:$D,Внески!$B:$B,$A448,Внески!$E:$E,"&gt;="&amp;DATE($B$1,7,1),Внески!$E:$E,"&lt;"&amp;DATE($B$1,8,1))=0,"",SUMIFS(Внески!$D:$D,Внески!$B:$B,$A448,Внески!$E:$E,"&gt;="&amp;DATE($B$1,7,1),Внески!$E:$E,"&lt;"&amp;DATE($B$1,8,1))))</f>
        <v/>
      </c>
      <c r="K448">
        <f>IF($A448="","",IF(SUMIFS(Внески!$D:$D,Внески!$B:$B,$A448,Внески!$E:$E,"&gt;="&amp;DATE($B$1,8,1),Внески!$E:$E,"&lt;"&amp;DATE($B$1,9,1))=0,"",SUMIFS(Внески!$D:$D,Внески!$B:$B,$A448,Внески!$E:$E,"&gt;="&amp;DATE($B$1,8,1),Внески!$E:$E,"&lt;"&amp;DATE($B$1,9,1))))</f>
        <v/>
      </c>
      <c r="L448">
        <f>IF($A448="","",IF(SUMIFS(Внески!$D:$D,Внески!$B:$B,$A448,Внески!$E:$E,"&gt;="&amp;DATE($B$1,9,1),Внески!$E:$E,"&lt;"&amp;DATE($B$1,10,1))=0,"",SUMIFS(Внески!$D:$D,Внески!$B:$B,$A448,Внески!$E:$E,"&gt;="&amp;DATE($B$1,9,1),Внески!$E:$E,"&lt;"&amp;DATE($B$1,10,1))))</f>
        <v/>
      </c>
      <c r="M448">
        <f>IF($A448="","",IF(SUMIFS(Внески!$D:$D,Внески!$B:$B,$A448,Внески!$E:$E,"&gt;="&amp;DATE($B$1,10,1),Внески!$E:$E,"&lt;"&amp;DATE($B$1,11,1))=0,"",SUMIFS(Внески!$D:$D,Внески!$B:$B,$A448,Внески!$E:$E,"&gt;="&amp;DATE($B$1,10,1),Внески!$E:$E,"&lt;"&amp;DATE($B$1,11,1))))</f>
        <v/>
      </c>
      <c r="N448">
        <f>IF($A448="","",IF(SUMIFS(Внески!$D:$D,Внески!$B:$B,$A448,Внески!$E:$E,"&gt;="&amp;DATE($B$1,11,1),Внески!$E:$E,"&lt;"&amp;DATE($B$1,12,1))=0,"",SUMIFS(Внески!$D:$D,Внески!$B:$B,$A448,Внески!$E:$E,"&gt;="&amp;DATE($B$1,11,1),Внески!$E:$E,"&lt;"&amp;DATE($B$1,12,1))))</f>
        <v/>
      </c>
      <c r="O448">
        <f>IF($A448="","",IF(SUMIFS(Внески!$D:$D,Внески!$B:$B,$A448,Внески!$E:$E,"&gt;="&amp;DATE($B$1,12,1),Внески!$E:$E,"&lt;"&amp;DATE($B$1,13,1))=0,"",SUMIFS(Внески!$D:$D,Внески!$B:$B,$A448,Внески!$E:$E,"&gt;="&amp;DATE($B$1,12,1),Внески!$E:$E,"&lt;"&amp;DATE($B$1,13,1))))</f>
        <v/>
      </c>
      <c r="P448">
        <f>IF(A448="","",SUM(D448:O448))</f>
        <v/>
      </c>
    </row>
    <row r="449">
      <c r="A449">
        <f>IF(Члени!A447="","",Члени!A447)</f>
        <v/>
      </c>
      <c r="B449">
        <f>IF(A449="","",Члени!B447&amp;" "&amp;Члени!C447)</f>
        <v/>
      </c>
      <c r="C449">
        <f>IF(A449="","",Члени!H447)</f>
        <v/>
      </c>
      <c r="D449">
        <f>IF($A449="","",IF(SUMIFS(Внески!$D:$D,Внески!$B:$B,$A449,Внески!$E:$E,"&gt;="&amp;DATE($B$1,1,1),Внески!$E:$E,"&lt;"&amp;DATE($B$1,2,1))=0,"",SUMIFS(Внески!$D:$D,Внески!$B:$B,$A449,Внески!$E:$E,"&gt;="&amp;DATE($B$1,1,1),Внески!$E:$E,"&lt;"&amp;DATE($B$1,2,1))))</f>
        <v/>
      </c>
      <c r="E449">
        <f>IF($A449="","",IF(SUMIFS(Внески!$D:$D,Внески!$B:$B,$A449,Внески!$E:$E,"&gt;="&amp;DATE($B$1,2,1),Внески!$E:$E,"&lt;"&amp;DATE($B$1,3,1))=0,"",SUMIFS(Внески!$D:$D,Внески!$B:$B,$A449,Внески!$E:$E,"&gt;="&amp;DATE($B$1,2,1),Внески!$E:$E,"&lt;"&amp;DATE($B$1,3,1))))</f>
        <v/>
      </c>
      <c r="F449">
        <f>IF($A449="","",IF(SUMIFS(Внески!$D:$D,Внески!$B:$B,$A449,Внески!$E:$E,"&gt;="&amp;DATE($B$1,3,1),Внески!$E:$E,"&lt;"&amp;DATE($B$1,4,1))=0,"",SUMIFS(Внески!$D:$D,Внески!$B:$B,$A449,Внески!$E:$E,"&gt;="&amp;DATE($B$1,3,1),Внески!$E:$E,"&lt;"&amp;DATE($B$1,4,1))))</f>
        <v/>
      </c>
      <c r="G449">
        <f>IF($A449="","",IF(SUMIFS(Внески!$D:$D,Внески!$B:$B,$A449,Внески!$E:$E,"&gt;="&amp;DATE($B$1,4,1),Внески!$E:$E,"&lt;"&amp;DATE($B$1,5,1))=0,"",SUMIFS(Внески!$D:$D,Внески!$B:$B,$A449,Внески!$E:$E,"&gt;="&amp;DATE($B$1,4,1),Внески!$E:$E,"&lt;"&amp;DATE($B$1,5,1))))</f>
        <v/>
      </c>
      <c r="H449">
        <f>IF($A449="","",IF(SUMIFS(Внески!$D:$D,Внески!$B:$B,$A449,Внески!$E:$E,"&gt;="&amp;DATE($B$1,5,1),Внески!$E:$E,"&lt;"&amp;DATE($B$1,6,1))=0,"",SUMIFS(Внески!$D:$D,Внески!$B:$B,$A449,Внески!$E:$E,"&gt;="&amp;DATE($B$1,5,1),Внески!$E:$E,"&lt;"&amp;DATE($B$1,6,1))))</f>
        <v/>
      </c>
      <c r="I449">
        <f>IF($A449="","",IF(SUMIFS(Внески!$D:$D,Внески!$B:$B,$A449,Внески!$E:$E,"&gt;="&amp;DATE($B$1,6,1),Внески!$E:$E,"&lt;"&amp;DATE($B$1,7,1))=0,"",SUMIFS(Внески!$D:$D,Внески!$B:$B,$A449,Внески!$E:$E,"&gt;="&amp;DATE($B$1,6,1),Внески!$E:$E,"&lt;"&amp;DATE($B$1,7,1))))</f>
        <v/>
      </c>
      <c r="J449">
        <f>IF($A449="","",IF(SUMIFS(Внески!$D:$D,Внески!$B:$B,$A449,Внески!$E:$E,"&gt;="&amp;DATE($B$1,7,1),Внески!$E:$E,"&lt;"&amp;DATE($B$1,8,1))=0,"",SUMIFS(Внески!$D:$D,Внески!$B:$B,$A449,Внески!$E:$E,"&gt;="&amp;DATE($B$1,7,1),Внески!$E:$E,"&lt;"&amp;DATE($B$1,8,1))))</f>
        <v/>
      </c>
      <c r="K449">
        <f>IF($A449="","",IF(SUMIFS(Внески!$D:$D,Внески!$B:$B,$A449,Внески!$E:$E,"&gt;="&amp;DATE($B$1,8,1),Внески!$E:$E,"&lt;"&amp;DATE($B$1,9,1))=0,"",SUMIFS(Внески!$D:$D,Внески!$B:$B,$A449,Внески!$E:$E,"&gt;="&amp;DATE($B$1,8,1),Внески!$E:$E,"&lt;"&amp;DATE($B$1,9,1))))</f>
        <v/>
      </c>
      <c r="L449">
        <f>IF($A449="","",IF(SUMIFS(Внески!$D:$D,Внески!$B:$B,$A449,Внески!$E:$E,"&gt;="&amp;DATE($B$1,9,1),Внески!$E:$E,"&lt;"&amp;DATE($B$1,10,1))=0,"",SUMIFS(Внески!$D:$D,Внески!$B:$B,$A449,Внески!$E:$E,"&gt;="&amp;DATE($B$1,9,1),Внески!$E:$E,"&lt;"&amp;DATE($B$1,10,1))))</f>
        <v/>
      </c>
      <c r="M449">
        <f>IF($A449="","",IF(SUMIFS(Внески!$D:$D,Внески!$B:$B,$A449,Внески!$E:$E,"&gt;="&amp;DATE($B$1,10,1),Внески!$E:$E,"&lt;"&amp;DATE($B$1,11,1))=0,"",SUMIFS(Внески!$D:$D,Внески!$B:$B,$A449,Внески!$E:$E,"&gt;="&amp;DATE($B$1,10,1),Внески!$E:$E,"&lt;"&amp;DATE($B$1,11,1))))</f>
        <v/>
      </c>
      <c r="N449">
        <f>IF($A449="","",IF(SUMIFS(Внески!$D:$D,Внески!$B:$B,$A449,Внески!$E:$E,"&gt;="&amp;DATE($B$1,11,1),Внески!$E:$E,"&lt;"&amp;DATE($B$1,12,1))=0,"",SUMIFS(Внески!$D:$D,Внески!$B:$B,$A449,Внески!$E:$E,"&gt;="&amp;DATE($B$1,11,1),Внески!$E:$E,"&lt;"&amp;DATE($B$1,12,1))))</f>
        <v/>
      </c>
      <c r="O449">
        <f>IF($A449="","",IF(SUMIFS(Внески!$D:$D,Внески!$B:$B,$A449,Внески!$E:$E,"&gt;="&amp;DATE($B$1,12,1),Внески!$E:$E,"&lt;"&amp;DATE($B$1,13,1))=0,"",SUMIFS(Внески!$D:$D,Внески!$B:$B,$A449,Внески!$E:$E,"&gt;="&amp;DATE($B$1,12,1),Внески!$E:$E,"&lt;"&amp;DATE($B$1,13,1))))</f>
        <v/>
      </c>
      <c r="P449">
        <f>IF(A449="","",SUM(D449:O449))</f>
        <v/>
      </c>
    </row>
    <row r="450">
      <c r="A450">
        <f>IF(Члени!A448="","",Члени!A448)</f>
        <v/>
      </c>
      <c r="B450">
        <f>IF(A450="","",Члени!B448&amp;" "&amp;Члени!C448)</f>
        <v/>
      </c>
      <c r="C450">
        <f>IF(A450="","",Члени!H448)</f>
        <v/>
      </c>
      <c r="D450">
        <f>IF($A450="","",IF(SUMIFS(Внески!$D:$D,Внески!$B:$B,$A450,Внески!$E:$E,"&gt;="&amp;DATE($B$1,1,1),Внески!$E:$E,"&lt;"&amp;DATE($B$1,2,1))=0,"",SUMIFS(Внески!$D:$D,Внески!$B:$B,$A450,Внески!$E:$E,"&gt;="&amp;DATE($B$1,1,1),Внески!$E:$E,"&lt;"&amp;DATE($B$1,2,1))))</f>
        <v/>
      </c>
      <c r="E450">
        <f>IF($A450="","",IF(SUMIFS(Внески!$D:$D,Внески!$B:$B,$A450,Внески!$E:$E,"&gt;="&amp;DATE($B$1,2,1),Внески!$E:$E,"&lt;"&amp;DATE($B$1,3,1))=0,"",SUMIFS(Внески!$D:$D,Внески!$B:$B,$A450,Внески!$E:$E,"&gt;="&amp;DATE($B$1,2,1),Внески!$E:$E,"&lt;"&amp;DATE($B$1,3,1))))</f>
        <v/>
      </c>
      <c r="F450">
        <f>IF($A450="","",IF(SUMIFS(Внески!$D:$D,Внески!$B:$B,$A450,Внески!$E:$E,"&gt;="&amp;DATE($B$1,3,1),Внески!$E:$E,"&lt;"&amp;DATE($B$1,4,1))=0,"",SUMIFS(Внески!$D:$D,Внески!$B:$B,$A450,Внески!$E:$E,"&gt;="&amp;DATE($B$1,3,1),Внески!$E:$E,"&lt;"&amp;DATE($B$1,4,1))))</f>
        <v/>
      </c>
      <c r="G450">
        <f>IF($A450="","",IF(SUMIFS(Внески!$D:$D,Внески!$B:$B,$A450,Внески!$E:$E,"&gt;="&amp;DATE($B$1,4,1),Внески!$E:$E,"&lt;"&amp;DATE($B$1,5,1))=0,"",SUMIFS(Внески!$D:$D,Внески!$B:$B,$A450,Внески!$E:$E,"&gt;="&amp;DATE($B$1,4,1),Внески!$E:$E,"&lt;"&amp;DATE($B$1,5,1))))</f>
        <v/>
      </c>
      <c r="H450">
        <f>IF($A450="","",IF(SUMIFS(Внески!$D:$D,Внески!$B:$B,$A450,Внески!$E:$E,"&gt;="&amp;DATE($B$1,5,1),Внески!$E:$E,"&lt;"&amp;DATE($B$1,6,1))=0,"",SUMIFS(Внески!$D:$D,Внески!$B:$B,$A450,Внески!$E:$E,"&gt;="&amp;DATE($B$1,5,1),Внески!$E:$E,"&lt;"&amp;DATE($B$1,6,1))))</f>
        <v/>
      </c>
      <c r="I450">
        <f>IF($A450="","",IF(SUMIFS(Внески!$D:$D,Внески!$B:$B,$A450,Внески!$E:$E,"&gt;="&amp;DATE($B$1,6,1),Внески!$E:$E,"&lt;"&amp;DATE($B$1,7,1))=0,"",SUMIFS(Внески!$D:$D,Внески!$B:$B,$A450,Внески!$E:$E,"&gt;="&amp;DATE($B$1,6,1),Внески!$E:$E,"&lt;"&amp;DATE($B$1,7,1))))</f>
        <v/>
      </c>
      <c r="J450">
        <f>IF($A450="","",IF(SUMIFS(Внески!$D:$D,Внески!$B:$B,$A450,Внески!$E:$E,"&gt;="&amp;DATE($B$1,7,1),Внески!$E:$E,"&lt;"&amp;DATE($B$1,8,1))=0,"",SUMIFS(Внески!$D:$D,Внески!$B:$B,$A450,Внески!$E:$E,"&gt;="&amp;DATE($B$1,7,1),Внески!$E:$E,"&lt;"&amp;DATE($B$1,8,1))))</f>
        <v/>
      </c>
      <c r="K450">
        <f>IF($A450="","",IF(SUMIFS(Внески!$D:$D,Внески!$B:$B,$A450,Внески!$E:$E,"&gt;="&amp;DATE($B$1,8,1),Внески!$E:$E,"&lt;"&amp;DATE($B$1,9,1))=0,"",SUMIFS(Внески!$D:$D,Внески!$B:$B,$A450,Внески!$E:$E,"&gt;="&amp;DATE($B$1,8,1),Внески!$E:$E,"&lt;"&amp;DATE($B$1,9,1))))</f>
        <v/>
      </c>
      <c r="L450">
        <f>IF($A450="","",IF(SUMIFS(Внески!$D:$D,Внески!$B:$B,$A450,Внески!$E:$E,"&gt;="&amp;DATE($B$1,9,1),Внески!$E:$E,"&lt;"&amp;DATE($B$1,10,1))=0,"",SUMIFS(Внески!$D:$D,Внески!$B:$B,$A450,Внески!$E:$E,"&gt;="&amp;DATE($B$1,9,1),Внески!$E:$E,"&lt;"&amp;DATE($B$1,10,1))))</f>
        <v/>
      </c>
      <c r="M450">
        <f>IF($A450="","",IF(SUMIFS(Внески!$D:$D,Внески!$B:$B,$A450,Внески!$E:$E,"&gt;="&amp;DATE($B$1,10,1),Внески!$E:$E,"&lt;"&amp;DATE($B$1,11,1))=0,"",SUMIFS(Внески!$D:$D,Внески!$B:$B,$A450,Внески!$E:$E,"&gt;="&amp;DATE($B$1,10,1),Внески!$E:$E,"&lt;"&amp;DATE($B$1,11,1))))</f>
        <v/>
      </c>
      <c r="N450">
        <f>IF($A450="","",IF(SUMIFS(Внески!$D:$D,Внески!$B:$B,$A450,Внески!$E:$E,"&gt;="&amp;DATE($B$1,11,1),Внески!$E:$E,"&lt;"&amp;DATE($B$1,12,1))=0,"",SUMIFS(Внески!$D:$D,Внески!$B:$B,$A450,Внески!$E:$E,"&gt;="&amp;DATE($B$1,11,1),Внески!$E:$E,"&lt;"&amp;DATE($B$1,12,1))))</f>
        <v/>
      </c>
      <c r="O450">
        <f>IF($A450="","",IF(SUMIFS(Внески!$D:$D,Внески!$B:$B,$A450,Внески!$E:$E,"&gt;="&amp;DATE($B$1,12,1),Внески!$E:$E,"&lt;"&amp;DATE($B$1,13,1))=0,"",SUMIFS(Внески!$D:$D,Внески!$B:$B,$A450,Внески!$E:$E,"&gt;="&amp;DATE($B$1,12,1),Внески!$E:$E,"&lt;"&amp;DATE($B$1,13,1))))</f>
        <v/>
      </c>
      <c r="P450">
        <f>IF(A450="","",SUM(D450:O450))</f>
        <v/>
      </c>
    </row>
    <row r="451">
      <c r="A451">
        <f>IF(Члени!A449="","",Члени!A449)</f>
        <v/>
      </c>
      <c r="B451">
        <f>IF(A451="","",Члени!B449&amp;" "&amp;Члени!C449)</f>
        <v/>
      </c>
      <c r="C451">
        <f>IF(A451="","",Члени!H449)</f>
        <v/>
      </c>
      <c r="D451">
        <f>IF($A451="","",IF(SUMIFS(Внески!$D:$D,Внески!$B:$B,$A451,Внески!$E:$E,"&gt;="&amp;DATE($B$1,1,1),Внески!$E:$E,"&lt;"&amp;DATE($B$1,2,1))=0,"",SUMIFS(Внески!$D:$D,Внески!$B:$B,$A451,Внески!$E:$E,"&gt;="&amp;DATE($B$1,1,1),Внески!$E:$E,"&lt;"&amp;DATE($B$1,2,1))))</f>
        <v/>
      </c>
      <c r="E451">
        <f>IF($A451="","",IF(SUMIFS(Внески!$D:$D,Внески!$B:$B,$A451,Внески!$E:$E,"&gt;="&amp;DATE($B$1,2,1),Внески!$E:$E,"&lt;"&amp;DATE($B$1,3,1))=0,"",SUMIFS(Внески!$D:$D,Внески!$B:$B,$A451,Внески!$E:$E,"&gt;="&amp;DATE($B$1,2,1),Внески!$E:$E,"&lt;"&amp;DATE($B$1,3,1))))</f>
        <v/>
      </c>
      <c r="F451">
        <f>IF($A451="","",IF(SUMIFS(Внески!$D:$D,Внески!$B:$B,$A451,Внески!$E:$E,"&gt;="&amp;DATE($B$1,3,1),Внески!$E:$E,"&lt;"&amp;DATE($B$1,4,1))=0,"",SUMIFS(Внески!$D:$D,Внески!$B:$B,$A451,Внески!$E:$E,"&gt;="&amp;DATE($B$1,3,1),Внески!$E:$E,"&lt;"&amp;DATE($B$1,4,1))))</f>
        <v/>
      </c>
      <c r="G451">
        <f>IF($A451="","",IF(SUMIFS(Внески!$D:$D,Внески!$B:$B,$A451,Внески!$E:$E,"&gt;="&amp;DATE($B$1,4,1),Внески!$E:$E,"&lt;"&amp;DATE($B$1,5,1))=0,"",SUMIFS(Внески!$D:$D,Внески!$B:$B,$A451,Внески!$E:$E,"&gt;="&amp;DATE($B$1,4,1),Внески!$E:$E,"&lt;"&amp;DATE($B$1,5,1))))</f>
        <v/>
      </c>
      <c r="H451">
        <f>IF($A451="","",IF(SUMIFS(Внески!$D:$D,Внески!$B:$B,$A451,Внески!$E:$E,"&gt;="&amp;DATE($B$1,5,1),Внески!$E:$E,"&lt;"&amp;DATE($B$1,6,1))=0,"",SUMIFS(Внески!$D:$D,Внески!$B:$B,$A451,Внески!$E:$E,"&gt;="&amp;DATE($B$1,5,1),Внески!$E:$E,"&lt;"&amp;DATE($B$1,6,1))))</f>
        <v/>
      </c>
      <c r="I451">
        <f>IF($A451="","",IF(SUMIFS(Внески!$D:$D,Внески!$B:$B,$A451,Внески!$E:$E,"&gt;="&amp;DATE($B$1,6,1),Внески!$E:$E,"&lt;"&amp;DATE($B$1,7,1))=0,"",SUMIFS(Внески!$D:$D,Внески!$B:$B,$A451,Внески!$E:$E,"&gt;="&amp;DATE($B$1,6,1),Внески!$E:$E,"&lt;"&amp;DATE($B$1,7,1))))</f>
        <v/>
      </c>
      <c r="J451">
        <f>IF($A451="","",IF(SUMIFS(Внески!$D:$D,Внески!$B:$B,$A451,Внески!$E:$E,"&gt;="&amp;DATE($B$1,7,1),Внески!$E:$E,"&lt;"&amp;DATE($B$1,8,1))=0,"",SUMIFS(Внески!$D:$D,Внески!$B:$B,$A451,Внески!$E:$E,"&gt;="&amp;DATE($B$1,7,1),Внески!$E:$E,"&lt;"&amp;DATE($B$1,8,1))))</f>
        <v/>
      </c>
      <c r="K451">
        <f>IF($A451="","",IF(SUMIFS(Внески!$D:$D,Внески!$B:$B,$A451,Внески!$E:$E,"&gt;="&amp;DATE($B$1,8,1),Внески!$E:$E,"&lt;"&amp;DATE($B$1,9,1))=0,"",SUMIFS(Внески!$D:$D,Внески!$B:$B,$A451,Внески!$E:$E,"&gt;="&amp;DATE($B$1,8,1),Внески!$E:$E,"&lt;"&amp;DATE($B$1,9,1))))</f>
        <v/>
      </c>
      <c r="L451">
        <f>IF($A451="","",IF(SUMIFS(Внески!$D:$D,Внески!$B:$B,$A451,Внески!$E:$E,"&gt;="&amp;DATE($B$1,9,1),Внески!$E:$E,"&lt;"&amp;DATE($B$1,10,1))=0,"",SUMIFS(Внески!$D:$D,Внески!$B:$B,$A451,Внески!$E:$E,"&gt;="&amp;DATE($B$1,9,1),Внески!$E:$E,"&lt;"&amp;DATE($B$1,10,1))))</f>
        <v/>
      </c>
      <c r="M451">
        <f>IF($A451="","",IF(SUMIFS(Внески!$D:$D,Внески!$B:$B,$A451,Внески!$E:$E,"&gt;="&amp;DATE($B$1,10,1),Внески!$E:$E,"&lt;"&amp;DATE($B$1,11,1))=0,"",SUMIFS(Внески!$D:$D,Внески!$B:$B,$A451,Внески!$E:$E,"&gt;="&amp;DATE($B$1,10,1),Внески!$E:$E,"&lt;"&amp;DATE($B$1,11,1))))</f>
        <v/>
      </c>
      <c r="N451">
        <f>IF($A451="","",IF(SUMIFS(Внески!$D:$D,Внески!$B:$B,$A451,Внески!$E:$E,"&gt;="&amp;DATE($B$1,11,1),Внески!$E:$E,"&lt;"&amp;DATE($B$1,12,1))=0,"",SUMIFS(Внески!$D:$D,Внески!$B:$B,$A451,Внески!$E:$E,"&gt;="&amp;DATE($B$1,11,1),Внески!$E:$E,"&lt;"&amp;DATE($B$1,12,1))))</f>
        <v/>
      </c>
      <c r="O451">
        <f>IF($A451="","",IF(SUMIFS(Внески!$D:$D,Внески!$B:$B,$A451,Внески!$E:$E,"&gt;="&amp;DATE($B$1,12,1),Внески!$E:$E,"&lt;"&amp;DATE($B$1,13,1))=0,"",SUMIFS(Внески!$D:$D,Внески!$B:$B,$A451,Внески!$E:$E,"&gt;="&amp;DATE($B$1,12,1),Внески!$E:$E,"&lt;"&amp;DATE($B$1,13,1))))</f>
        <v/>
      </c>
      <c r="P451">
        <f>IF(A451="","",SUM(D451:O451))</f>
        <v/>
      </c>
    </row>
    <row r="452">
      <c r="A452">
        <f>IF(Члени!A450="","",Члени!A450)</f>
        <v/>
      </c>
      <c r="B452">
        <f>IF(A452="","",Члени!B450&amp;" "&amp;Члени!C450)</f>
        <v/>
      </c>
      <c r="C452">
        <f>IF(A452="","",Члени!H450)</f>
        <v/>
      </c>
      <c r="D452">
        <f>IF($A452="","",IF(SUMIFS(Внески!$D:$D,Внески!$B:$B,$A452,Внески!$E:$E,"&gt;="&amp;DATE($B$1,1,1),Внески!$E:$E,"&lt;"&amp;DATE($B$1,2,1))=0,"",SUMIFS(Внески!$D:$D,Внески!$B:$B,$A452,Внески!$E:$E,"&gt;="&amp;DATE($B$1,1,1),Внески!$E:$E,"&lt;"&amp;DATE($B$1,2,1))))</f>
        <v/>
      </c>
      <c r="E452">
        <f>IF($A452="","",IF(SUMIFS(Внески!$D:$D,Внески!$B:$B,$A452,Внески!$E:$E,"&gt;="&amp;DATE($B$1,2,1),Внески!$E:$E,"&lt;"&amp;DATE($B$1,3,1))=0,"",SUMIFS(Внески!$D:$D,Внески!$B:$B,$A452,Внески!$E:$E,"&gt;="&amp;DATE($B$1,2,1),Внески!$E:$E,"&lt;"&amp;DATE($B$1,3,1))))</f>
        <v/>
      </c>
      <c r="F452">
        <f>IF($A452="","",IF(SUMIFS(Внески!$D:$D,Внески!$B:$B,$A452,Внески!$E:$E,"&gt;="&amp;DATE($B$1,3,1),Внески!$E:$E,"&lt;"&amp;DATE($B$1,4,1))=0,"",SUMIFS(Внески!$D:$D,Внески!$B:$B,$A452,Внески!$E:$E,"&gt;="&amp;DATE($B$1,3,1),Внески!$E:$E,"&lt;"&amp;DATE($B$1,4,1))))</f>
        <v/>
      </c>
      <c r="G452">
        <f>IF($A452="","",IF(SUMIFS(Внески!$D:$D,Внески!$B:$B,$A452,Внески!$E:$E,"&gt;="&amp;DATE($B$1,4,1),Внески!$E:$E,"&lt;"&amp;DATE($B$1,5,1))=0,"",SUMIFS(Внески!$D:$D,Внески!$B:$B,$A452,Внески!$E:$E,"&gt;="&amp;DATE($B$1,4,1),Внески!$E:$E,"&lt;"&amp;DATE($B$1,5,1))))</f>
        <v/>
      </c>
      <c r="H452">
        <f>IF($A452="","",IF(SUMIFS(Внески!$D:$D,Внески!$B:$B,$A452,Внески!$E:$E,"&gt;="&amp;DATE($B$1,5,1),Внески!$E:$E,"&lt;"&amp;DATE($B$1,6,1))=0,"",SUMIFS(Внески!$D:$D,Внески!$B:$B,$A452,Внески!$E:$E,"&gt;="&amp;DATE($B$1,5,1),Внески!$E:$E,"&lt;"&amp;DATE($B$1,6,1))))</f>
        <v/>
      </c>
      <c r="I452">
        <f>IF($A452="","",IF(SUMIFS(Внески!$D:$D,Внески!$B:$B,$A452,Внески!$E:$E,"&gt;="&amp;DATE($B$1,6,1),Внески!$E:$E,"&lt;"&amp;DATE($B$1,7,1))=0,"",SUMIFS(Внески!$D:$D,Внески!$B:$B,$A452,Внески!$E:$E,"&gt;="&amp;DATE($B$1,6,1),Внески!$E:$E,"&lt;"&amp;DATE($B$1,7,1))))</f>
        <v/>
      </c>
      <c r="J452">
        <f>IF($A452="","",IF(SUMIFS(Внески!$D:$D,Внески!$B:$B,$A452,Внески!$E:$E,"&gt;="&amp;DATE($B$1,7,1),Внески!$E:$E,"&lt;"&amp;DATE($B$1,8,1))=0,"",SUMIFS(Внески!$D:$D,Внески!$B:$B,$A452,Внески!$E:$E,"&gt;="&amp;DATE($B$1,7,1),Внески!$E:$E,"&lt;"&amp;DATE($B$1,8,1))))</f>
        <v/>
      </c>
      <c r="K452">
        <f>IF($A452="","",IF(SUMIFS(Внески!$D:$D,Внески!$B:$B,$A452,Внески!$E:$E,"&gt;="&amp;DATE($B$1,8,1),Внески!$E:$E,"&lt;"&amp;DATE($B$1,9,1))=0,"",SUMIFS(Внески!$D:$D,Внески!$B:$B,$A452,Внески!$E:$E,"&gt;="&amp;DATE($B$1,8,1),Внески!$E:$E,"&lt;"&amp;DATE($B$1,9,1))))</f>
        <v/>
      </c>
      <c r="L452">
        <f>IF($A452="","",IF(SUMIFS(Внески!$D:$D,Внески!$B:$B,$A452,Внески!$E:$E,"&gt;="&amp;DATE($B$1,9,1),Внески!$E:$E,"&lt;"&amp;DATE($B$1,10,1))=0,"",SUMIFS(Внески!$D:$D,Внески!$B:$B,$A452,Внески!$E:$E,"&gt;="&amp;DATE($B$1,9,1),Внески!$E:$E,"&lt;"&amp;DATE($B$1,10,1))))</f>
        <v/>
      </c>
      <c r="M452">
        <f>IF($A452="","",IF(SUMIFS(Внески!$D:$D,Внески!$B:$B,$A452,Внески!$E:$E,"&gt;="&amp;DATE($B$1,10,1),Внески!$E:$E,"&lt;"&amp;DATE($B$1,11,1))=0,"",SUMIFS(Внески!$D:$D,Внески!$B:$B,$A452,Внески!$E:$E,"&gt;="&amp;DATE($B$1,10,1),Внески!$E:$E,"&lt;"&amp;DATE($B$1,11,1))))</f>
        <v/>
      </c>
      <c r="N452">
        <f>IF($A452="","",IF(SUMIFS(Внески!$D:$D,Внески!$B:$B,$A452,Внески!$E:$E,"&gt;="&amp;DATE($B$1,11,1),Внески!$E:$E,"&lt;"&amp;DATE($B$1,12,1))=0,"",SUMIFS(Внески!$D:$D,Внески!$B:$B,$A452,Внески!$E:$E,"&gt;="&amp;DATE($B$1,11,1),Внески!$E:$E,"&lt;"&amp;DATE($B$1,12,1))))</f>
        <v/>
      </c>
      <c r="O452">
        <f>IF($A452="","",IF(SUMIFS(Внески!$D:$D,Внески!$B:$B,$A452,Внески!$E:$E,"&gt;="&amp;DATE($B$1,12,1),Внески!$E:$E,"&lt;"&amp;DATE($B$1,13,1))=0,"",SUMIFS(Внески!$D:$D,Внески!$B:$B,$A452,Внески!$E:$E,"&gt;="&amp;DATE($B$1,12,1),Внески!$E:$E,"&lt;"&amp;DATE($B$1,13,1))))</f>
        <v/>
      </c>
      <c r="P452">
        <f>IF(A452="","",SUM(D452:O452))</f>
        <v/>
      </c>
    </row>
    <row r="453">
      <c r="A453">
        <f>IF(Члени!A451="","",Члени!A451)</f>
        <v/>
      </c>
      <c r="B453">
        <f>IF(A453="","",Члени!B451&amp;" "&amp;Члени!C451)</f>
        <v/>
      </c>
      <c r="C453">
        <f>IF(A453="","",Члени!H451)</f>
        <v/>
      </c>
      <c r="D453">
        <f>IF($A453="","",IF(SUMIFS(Внески!$D:$D,Внески!$B:$B,$A453,Внески!$E:$E,"&gt;="&amp;DATE($B$1,1,1),Внески!$E:$E,"&lt;"&amp;DATE($B$1,2,1))=0,"",SUMIFS(Внески!$D:$D,Внески!$B:$B,$A453,Внески!$E:$E,"&gt;="&amp;DATE($B$1,1,1),Внески!$E:$E,"&lt;"&amp;DATE($B$1,2,1))))</f>
        <v/>
      </c>
      <c r="E453">
        <f>IF($A453="","",IF(SUMIFS(Внески!$D:$D,Внески!$B:$B,$A453,Внески!$E:$E,"&gt;="&amp;DATE($B$1,2,1),Внески!$E:$E,"&lt;"&amp;DATE($B$1,3,1))=0,"",SUMIFS(Внески!$D:$D,Внески!$B:$B,$A453,Внески!$E:$E,"&gt;="&amp;DATE($B$1,2,1),Внески!$E:$E,"&lt;"&amp;DATE($B$1,3,1))))</f>
        <v/>
      </c>
      <c r="F453">
        <f>IF($A453="","",IF(SUMIFS(Внески!$D:$D,Внески!$B:$B,$A453,Внески!$E:$E,"&gt;="&amp;DATE($B$1,3,1),Внески!$E:$E,"&lt;"&amp;DATE($B$1,4,1))=0,"",SUMIFS(Внески!$D:$D,Внески!$B:$B,$A453,Внески!$E:$E,"&gt;="&amp;DATE($B$1,3,1),Внески!$E:$E,"&lt;"&amp;DATE($B$1,4,1))))</f>
        <v/>
      </c>
      <c r="G453">
        <f>IF($A453="","",IF(SUMIFS(Внески!$D:$D,Внески!$B:$B,$A453,Внески!$E:$E,"&gt;="&amp;DATE($B$1,4,1),Внески!$E:$E,"&lt;"&amp;DATE($B$1,5,1))=0,"",SUMIFS(Внески!$D:$D,Внески!$B:$B,$A453,Внески!$E:$E,"&gt;="&amp;DATE($B$1,4,1),Внески!$E:$E,"&lt;"&amp;DATE($B$1,5,1))))</f>
        <v/>
      </c>
      <c r="H453">
        <f>IF($A453="","",IF(SUMIFS(Внески!$D:$D,Внески!$B:$B,$A453,Внески!$E:$E,"&gt;="&amp;DATE($B$1,5,1),Внески!$E:$E,"&lt;"&amp;DATE($B$1,6,1))=0,"",SUMIFS(Внески!$D:$D,Внески!$B:$B,$A453,Внески!$E:$E,"&gt;="&amp;DATE($B$1,5,1),Внески!$E:$E,"&lt;"&amp;DATE($B$1,6,1))))</f>
        <v/>
      </c>
      <c r="I453">
        <f>IF($A453="","",IF(SUMIFS(Внески!$D:$D,Внески!$B:$B,$A453,Внески!$E:$E,"&gt;="&amp;DATE($B$1,6,1),Внески!$E:$E,"&lt;"&amp;DATE($B$1,7,1))=0,"",SUMIFS(Внески!$D:$D,Внески!$B:$B,$A453,Внески!$E:$E,"&gt;="&amp;DATE($B$1,6,1),Внески!$E:$E,"&lt;"&amp;DATE($B$1,7,1))))</f>
        <v/>
      </c>
      <c r="J453">
        <f>IF($A453="","",IF(SUMIFS(Внески!$D:$D,Внески!$B:$B,$A453,Внески!$E:$E,"&gt;="&amp;DATE($B$1,7,1),Внески!$E:$E,"&lt;"&amp;DATE($B$1,8,1))=0,"",SUMIFS(Внески!$D:$D,Внески!$B:$B,$A453,Внески!$E:$E,"&gt;="&amp;DATE($B$1,7,1),Внески!$E:$E,"&lt;"&amp;DATE($B$1,8,1))))</f>
        <v/>
      </c>
      <c r="K453">
        <f>IF($A453="","",IF(SUMIFS(Внески!$D:$D,Внески!$B:$B,$A453,Внески!$E:$E,"&gt;="&amp;DATE($B$1,8,1),Внески!$E:$E,"&lt;"&amp;DATE($B$1,9,1))=0,"",SUMIFS(Внески!$D:$D,Внески!$B:$B,$A453,Внески!$E:$E,"&gt;="&amp;DATE($B$1,8,1),Внески!$E:$E,"&lt;"&amp;DATE($B$1,9,1))))</f>
        <v/>
      </c>
      <c r="L453">
        <f>IF($A453="","",IF(SUMIFS(Внески!$D:$D,Внески!$B:$B,$A453,Внески!$E:$E,"&gt;="&amp;DATE($B$1,9,1),Внески!$E:$E,"&lt;"&amp;DATE($B$1,10,1))=0,"",SUMIFS(Внески!$D:$D,Внески!$B:$B,$A453,Внески!$E:$E,"&gt;="&amp;DATE($B$1,9,1),Внески!$E:$E,"&lt;"&amp;DATE($B$1,10,1))))</f>
        <v/>
      </c>
      <c r="M453">
        <f>IF($A453="","",IF(SUMIFS(Внески!$D:$D,Внески!$B:$B,$A453,Внески!$E:$E,"&gt;="&amp;DATE($B$1,10,1),Внески!$E:$E,"&lt;"&amp;DATE($B$1,11,1))=0,"",SUMIFS(Внески!$D:$D,Внески!$B:$B,$A453,Внески!$E:$E,"&gt;="&amp;DATE($B$1,10,1),Внески!$E:$E,"&lt;"&amp;DATE($B$1,11,1))))</f>
        <v/>
      </c>
      <c r="N453">
        <f>IF($A453="","",IF(SUMIFS(Внески!$D:$D,Внески!$B:$B,$A453,Внески!$E:$E,"&gt;="&amp;DATE($B$1,11,1),Внески!$E:$E,"&lt;"&amp;DATE($B$1,12,1))=0,"",SUMIFS(Внески!$D:$D,Внески!$B:$B,$A453,Внески!$E:$E,"&gt;="&amp;DATE($B$1,11,1),Внески!$E:$E,"&lt;"&amp;DATE($B$1,12,1))))</f>
        <v/>
      </c>
      <c r="O453">
        <f>IF($A453="","",IF(SUMIFS(Внески!$D:$D,Внески!$B:$B,$A453,Внески!$E:$E,"&gt;="&amp;DATE($B$1,12,1),Внески!$E:$E,"&lt;"&amp;DATE($B$1,13,1))=0,"",SUMIFS(Внески!$D:$D,Внески!$B:$B,$A453,Внески!$E:$E,"&gt;="&amp;DATE($B$1,12,1),Внески!$E:$E,"&lt;"&amp;DATE($B$1,13,1))))</f>
        <v/>
      </c>
      <c r="P453">
        <f>IF(A453="","",SUM(D453:O453))</f>
        <v/>
      </c>
    </row>
    <row r="454">
      <c r="A454">
        <f>IF(Члени!A452="","",Члени!A452)</f>
        <v/>
      </c>
      <c r="B454">
        <f>IF(A454="","",Члени!B452&amp;" "&amp;Члени!C452)</f>
        <v/>
      </c>
      <c r="C454">
        <f>IF(A454="","",Члени!H452)</f>
        <v/>
      </c>
      <c r="D454">
        <f>IF($A454="","",IF(SUMIFS(Внески!$D:$D,Внески!$B:$B,$A454,Внески!$E:$E,"&gt;="&amp;DATE($B$1,1,1),Внески!$E:$E,"&lt;"&amp;DATE($B$1,2,1))=0,"",SUMIFS(Внески!$D:$D,Внески!$B:$B,$A454,Внески!$E:$E,"&gt;="&amp;DATE($B$1,1,1),Внески!$E:$E,"&lt;"&amp;DATE($B$1,2,1))))</f>
        <v/>
      </c>
      <c r="E454">
        <f>IF($A454="","",IF(SUMIFS(Внески!$D:$D,Внески!$B:$B,$A454,Внески!$E:$E,"&gt;="&amp;DATE($B$1,2,1),Внески!$E:$E,"&lt;"&amp;DATE($B$1,3,1))=0,"",SUMIFS(Внески!$D:$D,Внески!$B:$B,$A454,Внески!$E:$E,"&gt;="&amp;DATE($B$1,2,1),Внески!$E:$E,"&lt;"&amp;DATE($B$1,3,1))))</f>
        <v/>
      </c>
      <c r="F454">
        <f>IF($A454="","",IF(SUMIFS(Внески!$D:$D,Внески!$B:$B,$A454,Внески!$E:$E,"&gt;="&amp;DATE($B$1,3,1),Внески!$E:$E,"&lt;"&amp;DATE($B$1,4,1))=0,"",SUMIFS(Внески!$D:$D,Внески!$B:$B,$A454,Внески!$E:$E,"&gt;="&amp;DATE($B$1,3,1),Внески!$E:$E,"&lt;"&amp;DATE($B$1,4,1))))</f>
        <v/>
      </c>
      <c r="G454">
        <f>IF($A454="","",IF(SUMIFS(Внески!$D:$D,Внески!$B:$B,$A454,Внески!$E:$E,"&gt;="&amp;DATE($B$1,4,1),Внески!$E:$E,"&lt;"&amp;DATE($B$1,5,1))=0,"",SUMIFS(Внески!$D:$D,Внески!$B:$B,$A454,Внески!$E:$E,"&gt;="&amp;DATE($B$1,4,1),Внески!$E:$E,"&lt;"&amp;DATE($B$1,5,1))))</f>
        <v/>
      </c>
      <c r="H454">
        <f>IF($A454="","",IF(SUMIFS(Внески!$D:$D,Внески!$B:$B,$A454,Внески!$E:$E,"&gt;="&amp;DATE($B$1,5,1),Внески!$E:$E,"&lt;"&amp;DATE($B$1,6,1))=0,"",SUMIFS(Внески!$D:$D,Внески!$B:$B,$A454,Внески!$E:$E,"&gt;="&amp;DATE($B$1,5,1),Внески!$E:$E,"&lt;"&amp;DATE($B$1,6,1))))</f>
        <v/>
      </c>
      <c r="I454">
        <f>IF($A454="","",IF(SUMIFS(Внески!$D:$D,Внески!$B:$B,$A454,Внески!$E:$E,"&gt;="&amp;DATE($B$1,6,1),Внески!$E:$E,"&lt;"&amp;DATE($B$1,7,1))=0,"",SUMIFS(Внески!$D:$D,Внески!$B:$B,$A454,Внески!$E:$E,"&gt;="&amp;DATE($B$1,6,1),Внески!$E:$E,"&lt;"&amp;DATE($B$1,7,1))))</f>
        <v/>
      </c>
      <c r="J454">
        <f>IF($A454="","",IF(SUMIFS(Внески!$D:$D,Внески!$B:$B,$A454,Внески!$E:$E,"&gt;="&amp;DATE($B$1,7,1),Внески!$E:$E,"&lt;"&amp;DATE($B$1,8,1))=0,"",SUMIFS(Внески!$D:$D,Внески!$B:$B,$A454,Внески!$E:$E,"&gt;="&amp;DATE($B$1,7,1),Внески!$E:$E,"&lt;"&amp;DATE($B$1,8,1))))</f>
        <v/>
      </c>
      <c r="K454">
        <f>IF($A454="","",IF(SUMIFS(Внески!$D:$D,Внески!$B:$B,$A454,Внески!$E:$E,"&gt;="&amp;DATE($B$1,8,1),Внески!$E:$E,"&lt;"&amp;DATE($B$1,9,1))=0,"",SUMIFS(Внески!$D:$D,Внески!$B:$B,$A454,Внески!$E:$E,"&gt;="&amp;DATE($B$1,8,1),Внески!$E:$E,"&lt;"&amp;DATE($B$1,9,1))))</f>
        <v/>
      </c>
      <c r="L454">
        <f>IF($A454="","",IF(SUMIFS(Внески!$D:$D,Внески!$B:$B,$A454,Внески!$E:$E,"&gt;="&amp;DATE($B$1,9,1),Внески!$E:$E,"&lt;"&amp;DATE($B$1,10,1))=0,"",SUMIFS(Внески!$D:$D,Внески!$B:$B,$A454,Внески!$E:$E,"&gt;="&amp;DATE($B$1,9,1),Внески!$E:$E,"&lt;"&amp;DATE($B$1,10,1))))</f>
        <v/>
      </c>
      <c r="M454">
        <f>IF($A454="","",IF(SUMIFS(Внески!$D:$D,Внески!$B:$B,$A454,Внески!$E:$E,"&gt;="&amp;DATE($B$1,10,1),Внески!$E:$E,"&lt;"&amp;DATE($B$1,11,1))=0,"",SUMIFS(Внески!$D:$D,Внески!$B:$B,$A454,Внески!$E:$E,"&gt;="&amp;DATE($B$1,10,1),Внески!$E:$E,"&lt;"&amp;DATE($B$1,11,1))))</f>
        <v/>
      </c>
      <c r="N454">
        <f>IF($A454="","",IF(SUMIFS(Внески!$D:$D,Внески!$B:$B,$A454,Внески!$E:$E,"&gt;="&amp;DATE($B$1,11,1),Внески!$E:$E,"&lt;"&amp;DATE($B$1,12,1))=0,"",SUMIFS(Внески!$D:$D,Внески!$B:$B,$A454,Внески!$E:$E,"&gt;="&amp;DATE($B$1,11,1),Внески!$E:$E,"&lt;"&amp;DATE($B$1,12,1))))</f>
        <v/>
      </c>
      <c r="O454">
        <f>IF($A454="","",IF(SUMIFS(Внески!$D:$D,Внески!$B:$B,$A454,Внески!$E:$E,"&gt;="&amp;DATE($B$1,12,1),Внески!$E:$E,"&lt;"&amp;DATE($B$1,13,1))=0,"",SUMIFS(Внески!$D:$D,Внески!$B:$B,$A454,Внески!$E:$E,"&gt;="&amp;DATE($B$1,12,1),Внески!$E:$E,"&lt;"&amp;DATE($B$1,13,1))))</f>
        <v/>
      </c>
      <c r="P454">
        <f>IF(A454="","",SUM(D454:O454))</f>
        <v/>
      </c>
    </row>
    <row r="455">
      <c r="A455">
        <f>IF(Члени!A453="","",Члени!A453)</f>
        <v/>
      </c>
      <c r="B455">
        <f>IF(A455="","",Члени!B453&amp;" "&amp;Члени!C453)</f>
        <v/>
      </c>
      <c r="C455">
        <f>IF(A455="","",Члени!H453)</f>
        <v/>
      </c>
      <c r="D455">
        <f>IF($A455="","",IF(SUMIFS(Внески!$D:$D,Внески!$B:$B,$A455,Внески!$E:$E,"&gt;="&amp;DATE($B$1,1,1),Внески!$E:$E,"&lt;"&amp;DATE($B$1,2,1))=0,"",SUMIFS(Внески!$D:$D,Внески!$B:$B,$A455,Внески!$E:$E,"&gt;="&amp;DATE($B$1,1,1),Внески!$E:$E,"&lt;"&amp;DATE($B$1,2,1))))</f>
        <v/>
      </c>
      <c r="E455">
        <f>IF($A455="","",IF(SUMIFS(Внески!$D:$D,Внески!$B:$B,$A455,Внески!$E:$E,"&gt;="&amp;DATE($B$1,2,1),Внески!$E:$E,"&lt;"&amp;DATE($B$1,3,1))=0,"",SUMIFS(Внески!$D:$D,Внески!$B:$B,$A455,Внески!$E:$E,"&gt;="&amp;DATE($B$1,2,1),Внески!$E:$E,"&lt;"&amp;DATE($B$1,3,1))))</f>
        <v/>
      </c>
      <c r="F455">
        <f>IF($A455="","",IF(SUMIFS(Внески!$D:$D,Внески!$B:$B,$A455,Внески!$E:$E,"&gt;="&amp;DATE($B$1,3,1),Внески!$E:$E,"&lt;"&amp;DATE($B$1,4,1))=0,"",SUMIFS(Внески!$D:$D,Внески!$B:$B,$A455,Внески!$E:$E,"&gt;="&amp;DATE($B$1,3,1),Внески!$E:$E,"&lt;"&amp;DATE($B$1,4,1))))</f>
        <v/>
      </c>
      <c r="G455">
        <f>IF($A455="","",IF(SUMIFS(Внески!$D:$D,Внески!$B:$B,$A455,Внески!$E:$E,"&gt;="&amp;DATE($B$1,4,1),Внески!$E:$E,"&lt;"&amp;DATE($B$1,5,1))=0,"",SUMIFS(Внески!$D:$D,Внески!$B:$B,$A455,Внески!$E:$E,"&gt;="&amp;DATE($B$1,4,1),Внески!$E:$E,"&lt;"&amp;DATE($B$1,5,1))))</f>
        <v/>
      </c>
      <c r="H455">
        <f>IF($A455="","",IF(SUMIFS(Внески!$D:$D,Внески!$B:$B,$A455,Внески!$E:$E,"&gt;="&amp;DATE($B$1,5,1),Внески!$E:$E,"&lt;"&amp;DATE($B$1,6,1))=0,"",SUMIFS(Внески!$D:$D,Внески!$B:$B,$A455,Внески!$E:$E,"&gt;="&amp;DATE($B$1,5,1),Внески!$E:$E,"&lt;"&amp;DATE($B$1,6,1))))</f>
        <v/>
      </c>
      <c r="I455">
        <f>IF($A455="","",IF(SUMIFS(Внески!$D:$D,Внески!$B:$B,$A455,Внески!$E:$E,"&gt;="&amp;DATE($B$1,6,1),Внески!$E:$E,"&lt;"&amp;DATE($B$1,7,1))=0,"",SUMIFS(Внески!$D:$D,Внески!$B:$B,$A455,Внески!$E:$E,"&gt;="&amp;DATE($B$1,6,1),Внески!$E:$E,"&lt;"&amp;DATE($B$1,7,1))))</f>
        <v/>
      </c>
      <c r="J455">
        <f>IF($A455="","",IF(SUMIFS(Внески!$D:$D,Внески!$B:$B,$A455,Внески!$E:$E,"&gt;="&amp;DATE($B$1,7,1),Внески!$E:$E,"&lt;"&amp;DATE($B$1,8,1))=0,"",SUMIFS(Внески!$D:$D,Внески!$B:$B,$A455,Внески!$E:$E,"&gt;="&amp;DATE($B$1,7,1),Внески!$E:$E,"&lt;"&amp;DATE($B$1,8,1))))</f>
        <v/>
      </c>
      <c r="K455">
        <f>IF($A455="","",IF(SUMIFS(Внески!$D:$D,Внески!$B:$B,$A455,Внески!$E:$E,"&gt;="&amp;DATE($B$1,8,1),Внески!$E:$E,"&lt;"&amp;DATE($B$1,9,1))=0,"",SUMIFS(Внески!$D:$D,Внески!$B:$B,$A455,Внески!$E:$E,"&gt;="&amp;DATE($B$1,8,1),Внески!$E:$E,"&lt;"&amp;DATE($B$1,9,1))))</f>
        <v/>
      </c>
      <c r="L455">
        <f>IF($A455="","",IF(SUMIFS(Внески!$D:$D,Внески!$B:$B,$A455,Внески!$E:$E,"&gt;="&amp;DATE($B$1,9,1),Внески!$E:$E,"&lt;"&amp;DATE($B$1,10,1))=0,"",SUMIFS(Внески!$D:$D,Внески!$B:$B,$A455,Внески!$E:$E,"&gt;="&amp;DATE($B$1,9,1),Внески!$E:$E,"&lt;"&amp;DATE($B$1,10,1))))</f>
        <v/>
      </c>
      <c r="M455">
        <f>IF($A455="","",IF(SUMIFS(Внески!$D:$D,Внески!$B:$B,$A455,Внески!$E:$E,"&gt;="&amp;DATE($B$1,10,1),Внески!$E:$E,"&lt;"&amp;DATE($B$1,11,1))=0,"",SUMIFS(Внески!$D:$D,Внески!$B:$B,$A455,Внески!$E:$E,"&gt;="&amp;DATE($B$1,10,1),Внески!$E:$E,"&lt;"&amp;DATE($B$1,11,1))))</f>
        <v/>
      </c>
      <c r="N455">
        <f>IF($A455="","",IF(SUMIFS(Внески!$D:$D,Внески!$B:$B,$A455,Внески!$E:$E,"&gt;="&amp;DATE($B$1,11,1),Внески!$E:$E,"&lt;"&amp;DATE($B$1,12,1))=0,"",SUMIFS(Внески!$D:$D,Внески!$B:$B,$A455,Внески!$E:$E,"&gt;="&amp;DATE($B$1,11,1),Внески!$E:$E,"&lt;"&amp;DATE($B$1,12,1))))</f>
        <v/>
      </c>
      <c r="O455">
        <f>IF($A455="","",IF(SUMIFS(Внески!$D:$D,Внески!$B:$B,$A455,Внески!$E:$E,"&gt;="&amp;DATE($B$1,12,1),Внески!$E:$E,"&lt;"&amp;DATE($B$1,13,1))=0,"",SUMIFS(Внески!$D:$D,Внески!$B:$B,$A455,Внески!$E:$E,"&gt;="&amp;DATE($B$1,12,1),Внески!$E:$E,"&lt;"&amp;DATE($B$1,13,1))))</f>
        <v/>
      </c>
      <c r="P455">
        <f>IF(A455="","",SUM(D455:O455))</f>
        <v/>
      </c>
    </row>
    <row r="456">
      <c r="A456">
        <f>IF(Члени!A454="","",Члени!A454)</f>
        <v/>
      </c>
      <c r="B456">
        <f>IF(A456="","",Члени!B454&amp;" "&amp;Члени!C454)</f>
        <v/>
      </c>
      <c r="C456">
        <f>IF(A456="","",Члени!H454)</f>
        <v/>
      </c>
      <c r="D456">
        <f>IF($A456="","",IF(SUMIFS(Внески!$D:$D,Внески!$B:$B,$A456,Внески!$E:$E,"&gt;="&amp;DATE($B$1,1,1),Внески!$E:$E,"&lt;"&amp;DATE($B$1,2,1))=0,"",SUMIFS(Внески!$D:$D,Внески!$B:$B,$A456,Внески!$E:$E,"&gt;="&amp;DATE($B$1,1,1),Внески!$E:$E,"&lt;"&amp;DATE($B$1,2,1))))</f>
        <v/>
      </c>
      <c r="E456">
        <f>IF($A456="","",IF(SUMIFS(Внески!$D:$D,Внески!$B:$B,$A456,Внески!$E:$E,"&gt;="&amp;DATE($B$1,2,1),Внески!$E:$E,"&lt;"&amp;DATE($B$1,3,1))=0,"",SUMIFS(Внески!$D:$D,Внески!$B:$B,$A456,Внески!$E:$E,"&gt;="&amp;DATE($B$1,2,1),Внески!$E:$E,"&lt;"&amp;DATE($B$1,3,1))))</f>
        <v/>
      </c>
      <c r="F456">
        <f>IF($A456="","",IF(SUMIFS(Внески!$D:$D,Внески!$B:$B,$A456,Внески!$E:$E,"&gt;="&amp;DATE($B$1,3,1),Внески!$E:$E,"&lt;"&amp;DATE($B$1,4,1))=0,"",SUMIFS(Внески!$D:$D,Внески!$B:$B,$A456,Внески!$E:$E,"&gt;="&amp;DATE($B$1,3,1),Внески!$E:$E,"&lt;"&amp;DATE($B$1,4,1))))</f>
        <v/>
      </c>
      <c r="G456">
        <f>IF($A456="","",IF(SUMIFS(Внески!$D:$D,Внески!$B:$B,$A456,Внески!$E:$E,"&gt;="&amp;DATE($B$1,4,1),Внески!$E:$E,"&lt;"&amp;DATE($B$1,5,1))=0,"",SUMIFS(Внески!$D:$D,Внески!$B:$B,$A456,Внески!$E:$E,"&gt;="&amp;DATE($B$1,4,1),Внески!$E:$E,"&lt;"&amp;DATE($B$1,5,1))))</f>
        <v/>
      </c>
      <c r="H456">
        <f>IF($A456="","",IF(SUMIFS(Внески!$D:$D,Внески!$B:$B,$A456,Внески!$E:$E,"&gt;="&amp;DATE($B$1,5,1),Внески!$E:$E,"&lt;"&amp;DATE($B$1,6,1))=0,"",SUMIFS(Внески!$D:$D,Внески!$B:$B,$A456,Внески!$E:$E,"&gt;="&amp;DATE($B$1,5,1),Внески!$E:$E,"&lt;"&amp;DATE($B$1,6,1))))</f>
        <v/>
      </c>
      <c r="I456">
        <f>IF($A456="","",IF(SUMIFS(Внески!$D:$D,Внески!$B:$B,$A456,Внески!$E:$E,"&gt;="&amp;DATE($B$1,6,1),Внески!$E:$E,"&lt;"&amp;DATE($B$1,7,1))=0,"",SUMIFS(Внески!$D:$D,Внески!$B:$B,$A456,Внески!$E:$E,"&gt;="&amp;DATE($B$1,6,1),Внески!$E:$E,"&lt;"&amp;DATE($B$1,7,1))))</f>
        <v/>
      </c>
      <c r="J456">
        <f>IF($A456="","",IF(SUMIFS(Внески!$D:$D,Внески!$B:$B,$A456,Внески!$E:$E,"&gt;="&amp;DATE($B$1,7,1),Внески!$E:$E,"&lt;"&amp;DATE($B$1,8,1))=0,"",SUMIFS(Внески!$D:$D,Внески!$B:$B,$A456,Внески!$E:$E,"&gt;="&amp;DATE($B$1,7,1),Внески!$E:$E,"&lt;"&amp;DATE($B$1,8,1))))</f>
        <v/>
      </c>
      <c r="K456">
        <f>IF($A456="","",IF(SUMIFS(Внески!$D:$D,Внески!$B:$B,$A456,Внески!$E:$E,"&gt;="&amp;DATE($B$1,8,1),Внески!$E:$E,"&lt;"&amp;DATE($B$1,9,1))=0,"",SUMIFS(Внески!$D:$D,Внески!$B:$B,$A456,Внески!$E:$E,"&gt;="&amp;DATE($B$1,8,1),Внески!$E:$E,"&lt;"&amp;DATE($B$1,9,1))))</f>
        <v/>
      </c>
      <c r="L456">
        <f>IF($A456="","",IF(SUMIFS(Внески!$D:$D,Внески!$B:$B,$A456,Внески!$E:$E,"&gt;="&amp;DATE($B$1,9,1),Внески!$E:$E,"&lt;"&amp;DATE($B$1,10,1))=0,"",SUMIFS(Внески!$D:$D,Внески!$B:$B,$A456,Внески!$E:$E,"&gt;="&amp;DATE($B$1,9,1),Внески!$E:$E,"&lt;"&amp;DATE($B$1,10,1))))</f>
        <v/>
      </c>
      <c r="M456">
        <f>IF($A456="","",IF(SUMIFS(Внески!$D:$D,Внески!$B:$B,$A456,Внески!$E:$E,"&gt;="&amp;DATE($B$1,10,1),Внески!$E:$E,"&lt;"&amp;DATE($B$1,11,1))=0,"",SUMIFS(Внески!$D:$D,Внески!$B:$B,$A456,Внески!$E:$E,"&gt;="&amp;DATE($B$1,10,1),Внески!$E:$E,"&lt;"&amp;DATE($B$1,11,1))))</f>
        <v/>
      </c>
      <c r="N456">
        <f>IF($A456="","",IF(SUMIFS(Внески!$D:$D,Внески!$B:$B,$A456,Внески!$E:$E,"&gt;="&amp;DATE($B$1,11,1),Внески!$E:$E,"&lt;"&amp;DATE($B$1,12,1))=0,"",SUMIFS(Внески!$D:$D,Внески!$B:$B,$A456,Внески!$E:$E,"&gt;="&amp;DATE($B$1,11,1),Внески!$E:$E,"&lt;"&amp;DATE($B$1,12,1))))</f>
        <v/>
      </c>
      <c r="O456">
        <f>IF($A456="","",IF(SUMIFS(Внески!$D:$D,Внески!$B:$B,$A456,Внески!$E:$E,"&gt;="&amp;DATE($B$1,12,1),Внески!$E:$E,"&lt;"&amp;DATE($B$1,13,1))=0,"",SUMIFS(Внески!$D:$D,Внески!$B:$B,$A456,Внески!$E:$E,"&gt;="&amp;DATE($B$1,12,1),Внески!$E:$E,"&lt;"&amp;DATE($B$1,13,1))))</f>
        <v/>
      </c>
      <c r="P456">
        <f>IF(A456="","",SUM(D456:O456))</f>
        <v/>
      </c>
    </row>
    <row r="457">
      <c r="A457">
        <f>IF(Члени!A455="","",Члени!A455)</f>
        <v/>
      </c>
      <c r="B457">
        <f>IF(A457="","",Члени!B455&amp;" "&amp;Члени!C455)</f>
        <v/>
      </c>
      <c r="C457">
        <f>IF(A457="","",Члени!H455)</f>
        <v/>
      </c>
      <c r="D457">
        <f>IF($A457="","",IF(SUMIFS(Внески!$D:$D,Внески!$B:$B,$A457,Внески!$E:$E,"&gt;="&amp;DATE($B$1,1,1),Внески!$E:$E,"&lt;"&amp;DATE($B$1,2,1))=0,"",SUMIFS(Внески!$D:$D,Внески!$B:$B,$A457,Внески!$E:$E,"&gt;="&amp;DATE($B$1,1,1),Внески!$E:$E,"&lt;"&amp;DATE($B$1,2,1))))</f>
        <v/>
      </c>
      <c r="E457">
        <f>IF($A457="","",IF(SUMIFS(Внески!$D:$D,Внески!$B:$B,$A457,Внески!$E:$E,"&gt;="&amp;DATE($B$1,2,1),Внески!$E:$E,"&lt;"&amp;DATE($B$1,3,1))=0,"",SUMIFS(Внески!$D:$D,Внески!$B:$B,$A457,Внески!$E:$E,"&gt;="&amp;DATE($B$1,2,1),Внески!$E:$E,"&lt;"&amp;DATE($B$1,3,1))))</f>
        <v/>
      </c>
      <c r="F457">
        <f>IF($A457="","",IF(SUMIFS(Внески!$D:$D,Внески!$B:$B,$A457,Внески!$E:$E,"&gt;="&amp;DATE($B$1,3,1),Внески!$E:$E,"&lt;"&amp;DATE($B$1,4,1))=0,"",SUMIFS(Внески!$D:$D,Внески!$B:$B,$A457,Внески!$E:$E,"&gt;="&amp;DATE($B$1,3,1),Внески!$E:$E,"&lt;"&amp;DATE($B$1,4,1))))</f>
        <v/>
      </c>
      <c r="G457">
        <f>IF($A457="","",IF(SUMIFS(Внески!$D:$D,Внески!$B:$B,$A457,Внески!$E:$E,"&gt;="&amp;DATE($B$1,4,1),Внески!$E:$E,"&lt;"&amp;DATE($B$1,5,1))=0,"",SUMIFS(Внески!$D:$D,Внески!$B:$B,$A457,Внески!$E:$E,"&gt;="&amp;DATE($B$1,4,1),Внески!$E:$E,"&lt;"&amp;DATE($B$1,5,1))))</f>
        <v/>
      </c>
      <c r="H457">
        <f>IF($A457="","",IF(SUMIFS(Внески!$D:$D,Внески!$B:$B,$A457,Внески!$E:$E,"&gt;="&amp;DATE($B$1,5,1),Внески!$E:$E,"&lt;"&amp;DATE($B$1,6,1))=0,"",SUMIFS(Внески!$D:$D,Внески!$B:$B,$A457,Внески!$E:$E,"&gt;="&amp;DATE($B$1,5,1),Внески!$E:$E,"&lt;"&amp;DATE($B$1,6,1))))</f>
        <v/>
      </c>
      <c r="I457">
        <f>IF($A457="","",IF(SUMIFS(Внески!$D:$D,Внески!$B:$B,$A457,Внески!$E:$E,"&gt;="&amp;DATE($B$1,6,1),Внески!$E:$E,"&lt;"&amp;DATE($B$1,7,1))=0,"",SUMIFS(Внески!$D:$D,Внески!$B:$B,$A457,Внески!$E:$E,"&gt;="&amp;DATE($B$1,6,1),Внески!$E:$E,"&lt;"&amp;DATE($B$1,7,1))))</f>
        <v/>
      </c>
      <c r="J457">
        <f>IF($A457="","",IF(SUMIFS(Внески!$D:$D,Внески!$B:$B,$A457,Внески!$E:$E,"&gt;="&amp;DATE($B$1,7,1),Внески!$E:$E,"&lt;"&amp;DATE($B$1,8,1))=0,"",SUMIFS(Внески!$D:$D,Внески!$B:$B,$A457,Внески!$E:$E,"&gt;="&amp;DATE($B$1,7,1),Внески!$E:$E,"&lt;"&amp;DATE($B$1,8,1))))</f>
        <v/>
      </c>
      <c r="K457">
        <f>IF($A457="","",IF(SUMIFS(Внески!$D:$D,Внески!$B:$B,$A457,Внески!$E:$E,"&gt;="&amp;DATE($B$1,8,1),Внески!$E:$E,"&lt;"&amp;DATE($B$1,9,1))=0,"",SUMIFS(Внески!$D:$D,Внески!$B:$B,$A457,Внески!$E:$E,"&gt;="&amp;DATE($B$1,8,1),Внески!$E:$E,"&lt;"&amp;DATE($B$1,9,1))))</f>
        <v/>
      </c>
      <c r="L457">
        <f>IF($A457="","",IF(SUMIFS(Внески!$D:$D,Внески!$B:$B,$A457,Внески!$E:$E,"&gt;="&amp;DATE($B$1,9,1),Внески!$E:$E,"&lt;"&amp;DATE($B$1,10,1))=0,"",SUMIFS(Внески!$D:$D,Внески!$B:$B,$A457,Внески!$E:$E,"&gt;="&amp;DATE($B$1,9,1),Внески!$E:$E,"&lt;"&amp;DATE($B$1,10,1))))</f>
        <v/>
      </c>
      <c r="M457">
        <f>IF($A457="","",IF(SUMIFS(Внески!$D:$D,Внески!$B:$B,$A457,Внески!$E:$E,"&gt;="&amp;DATE($B$1,10,1),Внески!$E:$E,"&lt;"&amp;DATE($B$1,11,1))=0,"",SUMIFS(Внески!$D:$D,Внески!$B:$B,$A457,Внески!$E:$E,"&gt;="&amp;DATE($B$1,10,1),Внески!$E:$E,"&lt;"&amp;DATE($B$1,11,1))))</f>
        <v/>
      </c>
      <c r="N457">
        <f>IF($A457="","",IF(SUMIFS(Внески!$D:$D,Внески!$B:$B,$A457,Внески!$E:$E,"&gt;="&amp;DATE($B$1,11,1),Внески!$E:$E,"&lt;"&amp;DATE($B$1,12,1))=0,"",SUMIFS(Внески!$D:$D,Внески!$B:$B,$A457,Внески!$E:$E,"&gt;="&amp;DATE($B$1,11,1),Внески!$E:$E,"&lt;"&amp;DATE($B$1,12,1))))</f>
        <v/>
      </c>
      <c r="O457">
        <f>IF($A457="","",IF(SUMIFS(Внески!$D:$D,Внески!$B:$B,$A457,Внески!$E:$E,"&gt;="&amp;DATE($B$1,12,1),Внески!$E:$E,"&lt;"&amp;DATE($B$1,13,1))=0,"",SUMIFS(Внески!$D:$D,Внески!$B:$B,$A457,Внески!$E:$E,"&gt;="&amp;DATE($B$1,12,1),Внески!$E:$E,"&lt;"&amp;DATE($B$1,13,1))))</f>
        <v/>
      </c>
      <c r="P457">
        <f>IF(A457="","",SUM(D457:O457))</f>
        <v/>
      </c>
    </row>
    <row r="458">
      <c r="A458">
        <f>IF(Члени!A456="","",Члени!A456)</f>
        <v/>
      </c>
      <c r="B458">
        <f>IF(A458="","",Члени!B456&amp;" "&amp;Члени!C456)</f>
        <v/>
      </c>
      <c r="C458">
        <f>IF(A458="","",Члени!H456)</f>
        <v/>
      </c>
      <c r="D458">
        <f>IF($A458="","",IF(SUMIFS(Внески!$D:$D,Внески!$B:$B,$A458,Внески!$E:$E,"&gt;="&amp;DATE($B$1,1,1),Внески!$E:$E,"&lt;"&amp;DATE($B$1,2,1))=0,"",SUMIFS(Внески!$D:$D,Внески!$B:$B,$A458,Внески!$E:$E,"&gt;="&amp;DATE($B$1,1,1),Внески!$E:$E,"&lt;"&amp;DATE($B$1,2,1))))</f>
        <v/>
      </c>
      <c r="E458">
        <f>IF($A458="","",IF(SUMIFS(Внески!$D:$D,Внески!$B:$B,$A458,Внески!$E:$E,"&gt;="&amp;DATE($B$1,2,1),Внески!$E:$E,"&lt;"&amp;DATE($B$1,3,1))=0,"",SUMIFS(Внески!$D:$D,Внески!$B:$B,$A458,Внески!$E:$E,"&gt;="&amp;DATE($B$1,2,1),Внески!$E:$E,"&lt;"&amp;DATE($B$1,3,1))))</f>
        <v/>
      </c>
      <c r="F458">
        <f>IF($A458="","",IF(SUMIFS(Внески!$D:$D,Внески!$B:$B,$A458,Внески!$E:$E,"&gt;="&amp;DATE($B$1,3,1),Внески!$E:$E,"&lt;"&amp;DATE($B$1,4,1))=0,"",SUMIFS(Внески!$D:$D,Внески!$B:$B,$A458,Внески!$E:$E,"&gt;="&amp;DATE($B$1,3,1),Внески!$E:$E,"&lt;"&amp;DATE($B$1,4,1))))</f>
        <v/>
      </c>
      <c r="G458">
        <f>IF($A458="","",IF(SUMIFS(Внески!$D:$D,Внески!$B:$B,$A458,Внески!$E:$E,"&gt;="&amp;DATE($B$1,4,1),Внески!$E:$E,"&lt;"&amp;DATE($B$1,5,1))=0,"",SUMIFS(Внески!$D:$D,Внески!$B:$B,$A458,Внески!$E:$E,"&gt;="&amp;DATE($B$1,4,1),Внески!$E:$E,"&lt;"&amp;DATE($B$1,5,1))))</f>
        <v/>
      </c>
      <c r="H458">
        <f>IF($A458="","",IF(SUMIFS(Внески!$D:$D,Внески!$B:$B,$A458,Внески!$E:$E,"&gt;="&amp;DATE($B$1,5,1),Внески!$E:$E,"&lt;"&amp;DATE($B$1,6,1))=0,"",SUMIFS(Внески!$D:$D,Внески!$B:$B,$A458,Внески!$E:$E,"&gt;="&amp;DATE($B$1,5,1),Внески!$E:$E,"&lt;"&amp;DATE($B$1,6,1))))</f>
        <v/>
      </c>
      <c r="I458">
        <f>IF($A458="","",IF(SUMIFS(Внески!$D:$D,Внески!$B:$B,$A458,Внески!$E:$E,"&gt;="&amp;DATE($B$1,6,1),Внески!$E:$E,"&lt;"&amp;DATE($B$1,7,1))=0,"",SUMIFS(Внески!$D:$D,Внески!$B:$B,$A458,Внески!$E:$E,"&gt;="&amp;DATE($B$1,6,1),Внески!$E:$E,"&lt;"&amp;DATE($B$1,7,1))))</f>
        <v/>
      </c>
      <c r="J458">
        <f>IF($A458="","",IF(SUMIFS(Внески!$D:$D,Внески!$B:$B,$A458,Внески!$E:$E,"&gt;="&amp;DATE($B$1,7,1),Внески!$E:$E,"&lt;"&amp;DATE($B$1,8,1))=0,"",SUMIFS(Внески!$D:$D,Внески!$B:$B,$A458,Внески!$E:$E,"&gt;="&amp;DATE($B$1,7,1),Внески!$E:$E,"&lt;"&amp;DATE($B$1,8,1))))</f>
        <v/>
      </c>
      <c r="K458">
        <f>IF($A458="","",IF(SUMIFS(Внески!$D:$D,Внески!$B:$B,$A458,Внески!$E:$E,"&gt;="&amp;DATE($B$1,8,1),Внески!$E:$E,"&lt;"&amp;DATE($B$1,9,1))=0,"",SUMIFS(Внески!$D:$D,Внески!$B:$B,$A458,Внески!$E:$E,"&gt;="&amp;DATE($B$1,8,1),Внески!$E:$E,"&lt;"&amp;DATE($B$1,9,1))))</f>
        <v/>
      </c>
      <c r="L458">
        <f>IF($A458="","",IF(SUMIFS(Внески!$D:$D,Внески!$B:$B,$A458,Внески!$E:$E,"&gt;="&amp;DATE($B$1,9,1),Внески!$E:$E,"&lt;"&amp;DATE($B$1,10,1))=0,"",SUMIFS(Внески!$D:$D,Внески!$B:$B,$A458,Внески!$E:$E,"&gt;="&amp;DATE($B$1,9,1),Внески!$E:$E,"&lt;"&amp;DATE($B$1,10,1))))</f>
        <v/>
      </c>
      <c r="M458">
        <f>IF($A458="","",IF(SUMIFS(Внески!$D:$D,Внески!$B:$B,$A458,Внески!$E:$E,"&gt;="&amp;DATE($B$1,10,1),Внески!$E:$E,"&lt;"&amp;DATE($B$1,11,1))=0,"",SUMIFS(Внески!$D:$D,Внески!$B:$B,$A458,Внески!$E:$E,"&gt;="&amp;DATE($B$1,10,1),Внески!$E:$E,"&lt;"&amp;DATE($B$1,11,1))))</f>
        <v/>
      </c>
      <c r="N458">
        <f>IF($A458="","",IF(SUMIFS(Внески!$D:$D,Внески!$B:$B,$A458,Внески!$E:$E,"&gt;="&amp;DATE($B$1,11,1),Внески!$E:$E,"&lt;"&amp;DATE($B$1,12,1))=0,"",SUMIFS(Внески!$D:$D,Внески!$B:$B,$A458,Внески!$E:$E,"&gt;="&amp;DATE($B$1,11,1),Внески!$E:$E,"&lt;"&amp;DATE($B$1,12,1))))</f>
        <v/>
      </c>
      <c r="O458">
        <f>IF($A458="","",IF(SUMIFS(Внески!$D:$D,Внески!$B:$B,$A458,Внески!$E:$E,"&gt;="&amp;DATE($B$1,12,1),Внески!$E:$E,"&lt;"&amp;DATE($B$1,13,1))=0,"",SUMIFS(Внески!$D:$D,Внески!$B:$B,$A458,Внески!$E:$E,"&gt;="&amp;DATE($B$1,12,1),Внески!$E:$E,"&lt;"&amp;DATE($B$1,13,1))))</f>
        <v/>
      </c>
      <c r="P458">
        <f>IF(A458="","",SUM(D458:O458))</f>
        <v/>
      </c>
    </row>
    <row r="459">
      <c r="A459">
        <f>IF(Члени!A457="","",Члени!A457)</f>
        <v/>
      </c>
      <c r="B459">
        <f>IF(A459="","",Члени!B457&amp;" "&amp;Члени!C457)</f>
        <v/>
      </c>
      <c r="C459">
        <f>IF(A459="","",Члени!H457)</f>
        <v/>
      </c>
      <c r="D459">
        <f>IF($A459="","",IF(SUMIFS(Внески!$D:$D,Внески!$B:$B,$A459,Внески!$E:$E,"&gt;="&amp;DATE($B$1,1,1),Внески!$E:$E,"&lt;"&amp;DATE($B$1,2,1))=0,"",SUMIFS(Внески!$D:$D,Внески!$B:$B,$A459,Внески!$E:$E,"&gt;="&amp;DATE($B$1,1,1),Внески!$E:$E,"&lt;"&amp;DATE($B$1,2,1))))</f>
        <v/>
      </c>
      <c r="E459">
        <f>IF($A459="","",IF(SUMIFS(Внески!$D:$D,Внески!$B:$B,$A459,Внески!$E:$E,"&gt;="&amp;DATE($B$1,2,1),Внески!$E:$E,"&lt;"&amp;DATE($B$1,3,1))=0,"",SUMIFS(Внески!$D:$D,Внески!$B:$B,$A459,Внески!$E:$E,"&gt;="&amp;DATE($B$1,2,1),Внески!$E:$E,"&lt;"&amp;DATE($B$1,3,1))))</f>
        <v/>
      </c>
      <c r="F459">
        <f>IF($A459="","",IF(SUMIFS(Внески!$D:$D,Внески!$B:$B,$A459,Внески!$E:$E,"&gt;="&amp;DATE($B$1,3,1),Внески!$E:$E,"&lt;"&amp;DATE($B$1,4,1))=0,"",SUMIFS(Внески!$D:$D,Внески!$B:$B,$A459,Внески!$E:$E,"&gt;="&amp;DATE($B$1,3,1),Внески!$E:$E,"&lt;"&amp;DATE($B$1,4,1))))</f>
        <v/>
      </c>
      <c r="G459">
        <f>IF($A459="","",IF(SUMIFS(Внески!$D:$D,Внески!$B:$B,$A459,Внески!$E:$E,"&gt;="&amp;DATE($B$1,4,1),Внески!$E:$E,"&lt;"&amp;DATE($B$1,5,1))=0,"",SUMIFS(Внески!$D:$D,Внески!$B:$B,$A459,Внески!$E:$E,"&gt;="&amp;DATE($B$1,4,1),Внески!$E:$E,"&lt;"&amp;DATE($B$1,5,1))))</f>
        <v/>
      </c>
      <c r="H459">
        <f>IF($A459="","",IF(SUMIFS(Внески!$D:$D,Внески!$B:$B,$A459,Внески!$E:$E,"&gt;="&amp;DATE($B$1,5,1),Внески!$E:$E,"&lt;"&amp;DATE($B$1,6,1))=0,"",SUMIFS(Внески!$D:$D,Внески!$B:$B,$A459,Внески!$E:$E,"&gt;="&amp;DATE($B$1,5,1),Внески!$E:$E,"&lt;"&amp;DATE($B$1,6,1))))</f>
        <v/>
      </c>
      <c r="I459">
        <f>IF($A459="","",IF(SUMIFS(Внески!$D:$D,Внески!$B:$B,$A459,Внески!$E:$E,"&gt;="&amp;DATE($B$1,6,1),Внески!$E:$E,"&lt;"&amp;DATE($B$1,7,1))=0,"",SUMIFS(Внески!$D:$D,Внески!$B:$B,$A459,Внески!$E:$E,"&gt;="&amp;DATE($B$1,6,1),Внески!$E:$E,"&lt;"&amp;DATE($B$1,7,1))))</f>
        <v/>
      </c>
      <c r="J459">
        <f>IF($A459="","",IF(SUMIFS(Внески!$D:$D,Внески!$B:$B,$A459,Внески!$E:$E,"&gt;="&amp;DATE($B$1,7,1),Внески!$E:$E,"&lt;"&amp;DATE($B$1,8,1))=0,"",SUMIFS(Внески!$D:$D,Внески!$B:$B,$A459,Внески!$E:$E,"&gt;="&amp;DATE($B$1,7,1),Внески!$E:$E,"&lt;"&amp;DATE($B$1,8,1))))</f>
        <v/>
      </c>
      <c r="K459">
        <f>IF($A459="","",IF(SUMIFS(Внески!$D:$D,Внески!$B:$B,$A459,Внески!$E:$E,"&gt;="&amp;DATE($B$1,8,1),Внески!$E:$E,"&lt;"&amp;DATE($B$1,9,1))=0,"",SUMIFS(Внески!$D:$D,Внески!$B:$B,$A459,Внески!$E:$E,"&gt;="&amp;DATE($B$1,8,1),Внески!$E:$E,"&lt;"&amp;DATE($B$1,9,1))))</f>
        <v/>
      </c>
      <c r="L459">
        <f>IF($A459="","",IF(SUMIFS(Внески!$D:$D,Внески!$B:$B,$A459,Внески!$E:$E,"&gt;="&amp;DATE($B$1,9,1),Внески!$E:$E,"&lt;"&amp;DATE($B$1,10,1))=0,"",SUMIFS(Внески!$D:$D,Внески!$B:$B,$A459,Внески!$E:$E,"&gt;="&amp;DATE($B$1,9,1),Внески!$E:$E,"&lt;"&amp;DATE($B$1,10,1))))</f>
        <v/>
      </c>
      <c r="M459">
        <f>IF($A459="","",IF(SUMIFS(Внески!$D:$D,Внески!$B:$B,$A459,Внески!$E:$E,"&gt;="&amp;DATE($B$1,10,1),Внески!$E:$E,"&lt;"&amp;DATE($B$1,11,1))=0,"",SUMIFS(Внески!$D:$D,Внески!$B:$B,$A459,Внески!$E:$E,"&gt;="&amp;DATE($B$1,10,1),Внески!$E:$E,"&lt;"&amp;DATE($B$1,11,1))))</f>
        <v/>
      </c>
      <c r="N459">
        <f>IF($A459="","",IF(SUMIFS(Внески!$D:$D,Внески!$B:$B,$A459,Внески!$E:$E,"&gt;="&amp;DATE($B$1,11,1),Внески!$E:$E,"&lt;"&amp;DATE($B$1,12,1))=0,"",SUMIFS(Внески!$D:$D,Внески!$B:$B,$A459,Внески!$E:$E,"&gt;="&amp;DATE($B$1,11,1),Внески!$E:$E,"&lt;"&amp;DATE($B$1,12,1))))</f>
        <v/>
      </c>
      <c r="O459">
        <f>IF($A459="","",IF(SUMIFS(Внески!$D:$D,Внески!$B:$B,$A459,Внески!$E:$E,"&gt;="&amp;DATE($B$1,12,1),Внески!$E:$E,"&lt;"&amp;DATE($B$1,13,1))=0,"",SUMIFS(Внески!$D:$D,Внески!$B:$B,$A459,Внески!$E:$E,"&gt;="&amp;DATE($B$1,12,1),Внески!$E:$E,"&lt;"&amp;DATE($B$1,13,1))))</f>
        <v/>
      </c>
      <c r="P459">
        <f>IF(A459="","",SUM(D459:O459))</f>
        <v/>
      </c>
    </row>
    <row r="460">
      <c r="A460">
        <f>IF(Члени!A458="","",Члени!A458)</f>
        <v/>
      </c>
      <c r="B460">
        <f>IF(A460="","",Члени!B458&amp;" "&amp;Члени!C458)</f>
        <v/>
      </c>
      <c r="C460">
        <f>IF(A460="","",Члени!H458)</f>
        <v/>
      </c>
      <c r="D460">
        <f>IF($A460="","",IF(SUMIFS(Внески!$D:$D,Внески!$B:$B,$A460,Внески!$E:$E,"&gt;="&amp;DATE($B$1,1,1),Внески!$E:$E,"&lt;"&amp;DATE($B$1,2,1))=0,"",SUMIFS(Внески!$D:$D,Внески!$B:$B,$A460,Внески!$E:$E,"&gt;="&amp;DATE($B$1,1,1),Внески!$E:$E,"&lt;"&amp;DATE($B$1,2,1))))</f>
        <v/>
      </c>
      <c r="E460">
        <f>IF($A460="","",IF(SUMIFS(Внески!$D:$D,Внески!$B:$B,$A460,Внески!$E:$E,"&gt;="&amp;DATE($B$1,2,1),Внески!$E:$E,"&lt;"&amp;DATE($B$1,3,1))=0,"",SUMIFS(Внески!$D:$D,Внески!$B:$B,$A460,Внески!$E:$E,"&gt;="&amp;DATE($B$1,2,1),Внески!$E:$E,"&lt;"&amp;DATE($B$1,3,1))))</f>
        <v/>
      </c>
      <c r="F460">
        <f>IF($A460="","",IF(SUMIFS(Внески!$D:$D,Внески!$B:$B,$A460,Внески!$E:$E,"&gt;="&amp;DATE($B$1,3,1),Внески!$E:$E,"&lt;"&amp;DATE($B$1,4,1))=0,"",SUMIFS(Внески!$D:$D,Внески!$B:$B,$A460,Внески!$E:$E,"&gt;="&amp;DATE($B$1,3,1),Внески!$E:$E,"&lt;"&amp;DATE($B$1,4,1))))</f>
        <v/>
      </c>
      <c r="G460">
        <f>IF($A460="","",IF(SUMIFS(Внески!$D:$D,Внески!$B:$B,$A460,Внески!$E:$E,"&gt;="&amp;DATE($B$1,4,1),Внески!$E:$E,"&lt;"&amp;DATE($B$1,5,1))=0,"",SUMIFS(Внески!$D:$D,Внески!$B:$B,$A460,Внески!$E:$E,"&gt;="&amp;DATE($B$1,4,1),Внески!$E:$E,"&lt;"&amp;DATE($B$1,5,1))))</f>
        <v/>
      </c>
      <c r="H460">
        <f>IF($A460="","",IF(SUMIFS(Внески!$D:$D,Внески!$B:$B,$A460,Внески!$E:$E,"&gt;="&amp;DATE($B$1,5,1),Внески!$E:$E,"&lt;"&amp;DATE($B$1,6,1))=0,"",SUMIFS(Внески!$D:$D,Внески!$B:$B,$A460,Внески!$E:$E,"&gt;="&amp;DATE($B$1,5,1),Внески!$E:$E,"&lt;"&amp;DATE($B$1,6,1))))</f>
        <v/>
      </c>
      <c r="I460">
        <f>IF($A460="","",IF(SUMIFS(Внески!$D:$D,Внески!$B:$B,$A460,Внески!$E:$E,"&gt;="&amp;DATE($B$1,6,1),Внески!$E:$E,"&lt;"&amp;DATE($B$1,7,1))=0,"",SUMIFS(Внески!$D:$D,Внески!$B:$B,$A460,Внески!$E:$E,"&gt;="&amp;DATE($B$1,6,1),Внески!$E:$E,"&lt;"&amp;DATE($B$1,7,1))))</f>
        <v/>
      </c>
      <c r="J460">
        <f>IF($A460="","",IF(SUMIFS(Внески!$D:$D,Внески!$B:$B,$A460,Внески!$E:$E,"&gt;="&amp;DATE($B$1,7,1),Внески!$E:$E,"&lt;"&amp;DATE($B$1,8,1))=0,"",SUMIFS(Внески!$D:$D,Внески!$B:$B,$A460,Внески!$E:$E,"&gt;="&amp;DATE($B$1,7,1),Внески!$E:$E,"&lt;"&amp;DATE($B$1,8,1))))</f>
        <v/>
      </c>
      <c r="K460">
        <f>IF($A460="","",IF(SUMIFS(Внески!$D:$D,Внески!$B:$B,$A460,Внески!$E:$E,"&gt;="&amp;DATE($B$1,8,1),Внески!$E:$E,"&lt;"&amp;DATE($B$1,9,1))=0,"",SUMIFS(Внески!$D:$D,Внески!$B:$B,$A460,Внески!$E:$E,"&gt;="&amp;DATE($B$1,8,1),Внески!$E:$E,"&lt;"&amp;DATE($B$1,9,1))))</f>
        <v/>
      </c>
      <c r="L460">
        <f>IF($A460="","",IF(SUMIFS(Внески!$D:$D,Внески!$B:$B,$A460,Внески!$E:$E,"&gt;="&amp;DATE($B$1,9,1),Внески!$E:$E,"&lt;"&amp;DATE($B$1,10,1))=0,"",SUMIFS(Внески!$D:$D,Внески!$B:$B,$A460,Внески!$E:$E,"&gt;="&amp;DATE($B$1,9,1),Внески!$E:$E,"&lt;"&amp;DATE($B$1,10,1))))</f>
        <v/>
      </c>
      <c r="M460">
        <f>IF($A460="","",IF(SUMIFS(Внески!$D:$D,Внески!$B:$B,$A460,Внески!$E:$E,"&gt;="&amp;DATE($B$1,10,1),Внески!$E:$E,"&lt;"&amp;DATE($B$1,11,1))=0,"",SUMIFS(Внески!$D:$D,Внески!$B:$B,$A460,Внески!$E:$E,"&gt;="&amp;DATE($B$1,10,1),Внески!$E:$E,"&lt;"&amp;DATE($B$1,11,1))))</f>
        <v/>
      </c>
      <c r="N460">
        <f>IF($A460="","",IF(SUMIFS(Внески!$D:$D,Внески!$B:$B,$A460,Внески!$E:$E,"&gt;="&amp;DATE($B$1,11,1),Внески!$E:$E,"&lt;"&amp;DATE($B$1,12,1))=0,"",SUMIFS(Внески!$D:$D,Внески!$B:$B,$A460,Внески!$E:$E,"&gt;="&amp;DATE($B$1,11,1),Внески!$E:$E,"&lt;"&amp;DATE($B$1,12,1))))</f>
        <v/>
      </c>
      <c r="O460">
        <f>IF($A460="","",IF(SUMIFS(Внески!$D:$D,Внески!$B:$B,$A460,Внески!$E:$E,"&gt;="&amp;DATE($B$1,12,1),Внески!$E:$E,"&lt;"&amp;DATE($B$1,13,1))=0,"",SUMIFS(Внески!$D:$D,Внески!$B:$B,$A460,Внески!$E:$E,"&gt;="&amp;DATE($B$1,12,1),Внески!$E:$E,"&lt;"&amp;DATE($B$1,13,1))))</f>
        <v/>
      </c>
      <c r="P460">
        <f>IF(A460="","",SUM(D460:O460))</f>
        <v/>
      </c>
    </row>
    <row r="461">
      <c r="A461">
        <f>IF(Члени!A459="","",Члени!A459)</f>
        <v/>
      </c>
      <c r="B461">
        <f>IF(A461="","",Члени!B459&amp;" "&amp;Члени!C459)</f>
        <v/>
      </c>
      <c r="C461">
        <f>IF(A461="","",Члени!H459)</f>
        <v/>
      </c>
      <c r="D461">
        <f>IF($A461="","",IF(SUMIFS(Внески!$D:$D,Внески!$B:$B,$A461,Внески!$E:$E,"&gt;="&amp;DATE($B$1,1,1),Внески!$E:$E,"&lt;"&amp;DATE($B$1,2,1))=0,"",SUMIFS(Внески!$D:$D,Внески!$B:$B,$A461,Внески!$E:$E,"&gt;="&amp;DATE($B$1,1,1),Внески!$E:$E,"&lt;"&amp;DATE($B$1,2,1))))</f>
        <v/>
      </c>
      <c r="E461">
        <f>IF($A461="","",IF(SUMIFS(Внески!$D:$D,Внески!$B:$B,$A461,Внески!$E:$E,"&gt;="&amp;DATE($B$1,2,1),Внески!$E:$E,"&lt;"&amp;DATE($B$1,3,1))=0,"",SUMIFS(Внески!$D:$D,Внески!$B:$B,$A461,Внески!$E:$E,"&gt;="&amp;DATE($B$1,2,1),Внески!$E:$E,"&lt;"&amp;DATE($B$1,3,1))))</f>
        <v/>
      </c>
      <c r="F461">
        <f>IF($A461="","",IF(SUMIFS(Внески!$D:$D,Внески!$B:$B,$A461,Внески!$E:$E,"&gt;="&amp;DATE($B$1,3,1),Внески!$E:$E,"&lt;"&amp;DATE($B$1,4,1))=0,"",SUMIFS(Внески!$D:$D,Внески!$B:$B,$A461,Внески!$E:$E,"&gt;="&amp;DATE($B$1,3,1),Внески!$E:$E,"&lt;"&amp;DATE($B$1,4,1))))</f>
        <v/>
      </c>
      <c r="G461">
        <f>IF($A461="","",IF(SUMIFS(Внески!$D:$D,Внески!$B:$B,$A461,Внески!$E:$E,"&gt;="&amp;DATE($B$1,4,1),Внески!$E:$E,"&lt;"&amp;DATE($B$1,5,1))=0,"",SUMIFS(Внески!$D:$D,Внески!$B:$B,$A461,Внески!$E:$E,"&gt;="&amp;DATE($B$1,4,1),Внески!$E:$E,"&lt;"&amp;DATE($B$1,5,1))))</f>
        <v/>
      </c>
      <c r="H461">
        <f>IF($A461="","",IF(SUMIFS(Внески!$D:$D,Внески!$B:$B,$A461,Внески!$E:$E,"&gt;="&amp;DATE($B$1,5,1),Внески!$E:$E,"&lt;"&amp;DATE($B$1,6,1))=0,"",SUMIFS(Внески!$D:$D,Внески!$B:$B,$A461,Внески!$E:$E,"&gt;="&amp;DATE($B$1,5,1),Внески!$E:$E,"&lt;"&amp;DATE($B$1,6,1))))</f>
        <v/>
      </c>
      <c r="I461">
        <f>IF($A461="","",IF(SUMIFS(Внески!$D:$D,Внески!$B:$B,$A461,Внески!$E:$E,"&gt;="&amp;DATE($B$1,6,1),Внески!$E:$E,"&lt;"&amp;DATE($B$1,7,1))=0,"",SUMIFS(Внески!$D:$D,Внески!$B:$B,$A461,Внески!$E:$E,"&gt;="&amp;DATE($B$1,6,1),Внески!$E:$E,"&lt;"&amp;DATE($B$1,7,1))))</f>
        <v/>
      </c>
      <c r="J461">
        <f>IF($A461="","",IF(SUMIFS(Внески!$D:$D,Внески!$B:$B,$A461,Внески!$E:$E,"&gt;="&amp;DATE($B$1,7,1),Внески!$E:$E,"&lt;"&amp;DATE($B$1,8,1))=0,"",SUMIFS(Внески!$D:$D,Внески!$B:$B,$A461,Внески!$E:$E,"&gt;="&amp;DATE($B$1,7,1),Внески!$E:$E,"&lt;"&amp;DATE($B$1,8,1))))</f>
        <v/>
      </c>
      <c r="K461">
        <f>IF($A461="","",IF(SUMIFS(Внески!$D:$D,Внески!$B:$B,$A461,Внески!$E:$E,"&gt;="&amp;DATE($B$1,8,1),Внески!$E:$E,"&lt;"&amp;DATE($B$1,9,1))=0,"",SUMIFS(Внески!$D:$D,Внески!$B:$B,$A461,Внески!$E:$E,"&gt;="&amp;DATE($B$1,8,1),Внески!$E:$E,"&lt;"&amp;DATE($B$1,9,1))))</f>
        <v/>
      </c>
      <c r="L461">
        <f>IF($A461="","",IF(SUMIFS(Внески!$D:$D,Внески!$B:$B,$A461,Внески!$E:$E,"&gt;="&amp;DATE($B$1,9,1),Внески!$E:$E,"&lt;"&amp;DATE($B$1,10,1))=0,"",SUMIFS(Внески!$D:$D,Внески!$B:$B,$A461,Внески!$E:$E,"&gt;="&amp;DATE($B$1,9,1),Внески!$E:$E,"&lt;"&amp;DATE($B$1,10,1))))</f>
        <v/>
      </c>
      <c r="M461">
        <f>IF($A461="","",IF(SUMIFS(Внески!$D:$D,Внески!$B:$B,$A461,Внески!$E:$E,"&gt;="&amp;DATE($B$1,10,1),Внески!$E:$E,"&lt;"&amp;DATE($B$1,11,1))=0,"",SUMIFS(Внески!$D:$D,Внески!$B:$B,$A461,Внески!$E:$E,"&gt;="&amp;DATE($B$1,10,1),Внески!$E:$E,"&lt;"&amp;DATE($B$1,11,1))))</f>
        <v/>
      </c>
      <c r="N461">
        <f>IF($A461="","",IF(SUMIFS(Внески!$D:$D,Внески!$B:$B,$A461,Внески!$E:$E,"&gt;="&amp;DATE($B$1,11,1),Внески!$E:$E,"&lt;"&amp;DATE($B$1,12,1))=0,"",SUMIFS(Внески!$D:$D,Внески!$B:$B,$A461,Внески!$E:$E,"&gt;="&amp;DATE($B$1,11,1),Внески!$E:$E,"&lt;"&amp;DATE($B$1,12,1))))</f>
        <v/>
      </c>
      <c r="O461">
        <f>IF($A461="","",IF(SUMIFS(Внески!$D:$D,Внески!$B:$B,$A461,Внески!$E:$E,"&gt;="&amp;DATE($B$1,12,1),Внески!$E:$E,"&lt;"&amp;DATE($B$1,13,1))=0,"",SUMIFS(Внески!$D:$D,Внески!$B:$B,$A461,Внески!$E:$E,"&gt;="&amp;DATE($B$1,12,1),Внески!$E:$E,"&lt;"&amp;DATE($B$1,13,1))))</f>
        <v/>
      </c>
      <c r="P461">
        <f>IF(A461="","",SUM(D461:O461))</f>
        <v/>
      </c>
    </row>
    <row r="462">
      <c r="A462">
        <f>IF(Члени!A460="","",Члени!A460)</f>
        <v/>
      </c>
      <c r="B462">
        <f>IF(A462="","",Члени!B460&amp;" "&amp;Члени!C460)</f>
        <v/>
      </c>
      <c r="C462">
        <f>IF(A462="","",Члени!H460)</f>
        <v/>
      </c>
      <c r="D462">
        <f>IF($A462="","",IF(SUMIFS(Внески!$D:$D,Внески!$B:$B,$A462,Внески!$E:$E,"&gt;="&amp;DATE($B$1,1,1),Внески!$E:$E,"&lt;"&amp;DATE($B$1,2,1))=0,"",SUMIFS(Внески!$D:$D,Внески!$B:$B,$A462,Внески!$E:$E,"&gt;="&amp;DATE($B$1,1,1),Внески!$E:$E,"&lt;"&amp;DATE($B$1,2,1))))</f>
        <v/>
      </c>
      <c r="E462">
        <f>IF($A462="","",IF(SUMIFS(Внески!$D:$D,Внески!$B:$B,$A462,Внески!$E:$E,"&gt;="&amp;DATE($B$1,2,1),Внески!$E:$E,"&lt;"&amp;DATE($B$1,3,1))=0,"",SUMIFS(Внески!$D:$D,Внески!$B:$B,$A462,Внески!$E:$E,"&gt;="&amp;DATE($B$1,2,1),Внески!$E:$E,"&lt;"&amp;DATE($B$1,3,1))))</f>
        <v/>
      </c>
      <c r="F462">
        <f>IF($A462="","",IF(SUMIFS(Внески!$D:$D,Внески!$B:$B,$A462,Внески!$E:$E,"&gt;="&amp;DATE($B$1,3,1),Внески!$E:$E,"&lt;"&amp;DATE($B$1,4,1))=0,"",SUMIFS(Внески!$D:$D,Внески!$B:$B,$A462,Внески!$E:$E,"&gt;="&amp;DATE($B$1,3,1),Внески!$E:$E,"&lt;"&amp;DATE($B$1,4,1))))</f>
        <v/>
      </c>
      <c r="G462">
        <f>IF($A462="","",IF(SUMIFS(Внески!$D:$D,Внески!$B:$B,$A462,Внески!$E:$E,"&gt;="&amp;DATE($B$1,4,1),Внески!$E:$E,"&lt;"&amp;DATE($B$1,5,1))=0,"",SUMIFS(Внески!$D:$D,Внески!$B:$B,$A462,Внески!$E:$E,"&gt;="&amp;DATE($B$1,4,1),Внески!$E:$E,"&lt;"&amp;DATE($B$1,5,1))))</f>
        <v/>
      </c>
      <c r="H462">
        <f>IF($A462="","",IF(SUMIFS(Внески!$D:$D,Внески!$B:$B,$A462,Внески!$E:$E,"&gt;="&amp;DATE($B$1,5,1),Внески!$E:$E,"&lt;"&amp;DATE($B$1,6,1))=0,"",SUMIFS(Внески!$D:$D,Внески!$B:$B,$A462,Внески!$E:$E,"&gt;="&amp;DATE($B$1,5,1),Внески!$E:$E,"&lt;"&amp;DATE($B$1,6,1))))</f>
        <v/>
      </c>
      <c r="I462">
        <f>IF($A462="","",IF(SUMIFS(Внески!$D:$D,Внески!$B:$B,$A462,Внески!$E:$E,"&gt;="&amp;DATE($B$1,6,1),Внески!$E:$E,"&lt;"&amp;DATE($B$1,7,1))=0,"",SUMIFS(Внески!$D:$D,Внески!$B:$B,$A462,Внески!$E:$E,"&gt;="&amp;DATE($B$1,6,1),Внески!$E:$E,"&lt;"&amp;DATE($B$1,7,1))))</f>
        <v/>
      </c>
      <c r="J462">
        <f>IF($A462="","",IF(SUMIFS(Внески!$D:$D,Внески!$B:$B,$A462,Внески!$E:$E,"&gt;="&amp;DATE($B$1,7,1),Внески!$E:$E,"&lt;"&amp;DATE($B$1,8,1))=0,"",SUMIFS(Внески!$D:$D,Внески!$B:$B,$A462,Внески!$E:$E,"&gt;="&amp;DATE($B$1,7,1),Внески!$E:$E,"&lt;"&amp;DATE($B$1,8,1))))</f>
        <v/>
      </c>
      <c r="K462">
        <f>IF($A462="","",IF(SUMIFS(Внески!$D:$D,Внески!$B:$B,$A462,Внески!$E:$E,"&gt;="&amp;DATE($B$1,8,1),Внески!$E:$E,"&lt;"&amp;DATE($B$1,9,1))=0,"",SUMIFS(Внески!$D:$D,Внески!$B:$B,$A462,Внески!$E:$E,"&gt;="&amp;DATE($B$1,8,1),Внески!$E:$E,"&lt;"&amp;DATE($B$1,9,1))))</f>
        <v/>
      </c>
      <c r="L462">
        <f>IF($A462="","",IF(SUMIFS(Внески!$D:$D,Внески!$B:$B,$A462,Внески!$E:$E,"&gt;="&amp;DATE($B$1,9,1),Внески!$E:$E,"&lt;"&amp;DATE($B$1,10,1))=0,"",SUMIFS(Внески!$D:$D,Внески!$B:$B,$A462,Внески!$E:$E,"&gt;="&amp;DATE($B$1,9,1),Внески!$E:$E,"&lt;"&amp;DATE($B$1,10,1))))</f>
        <v/>
      </c>
      <c r="M462">
        <f>IF($A462="","",IF(SUMIFS(Внески!$D:$D,Внески!$B:$B,$A462,Внески!$E:$E,"&gt;="&amp;DATE($B$1,10,1),Внески!$E:$E,"&lt;"&amp;DATE($B$1,11,1))=0,"",SUMIFS(Внески!$D:$D,Внески!$B:$B,$A462,Внески!$E:$E,"&gt;="&amp;DATE($B$1,10,1),Внески!$E:$E,"&lt;"&amp;DATE($B$1,11,1))))</f>
        <v/>
      </c>
      <c r="N462">
        <f>IF($A462="","",IF(SUMIFS(Внески!$D:$D,Внески!$B:$B,$A462,Внески!$E:$E,"&gt;="&amp;DATE($B$1,11,1),Внески!$E:$E,"&lt;"&amp;DATE($B$1,12,1))=0,"",SUMIFS(Внески!$D:$D,Внески!$B:$B,$A462,Внески!$E:$E,"&gt;="&amp;DATE($B$1,11,1),Внески!$E:$E,"&lt;"&amp;DATE($B$1,12,1))))</f>
        <v/>
      </c>
      <c r="O462">
        <f>IF($A462="","",IF(SUMIFS(Внески!$D:$D,Внески!$B:$B,$A462,Внески!$E:$E,"&gt;="&amp;DATE($B$1,12,1),Внески!$E:$E,"&lt;"&amp;DATE($B$1,13,1))=0,"",SUMIFS(Внески!$D:$D,Внески!$B:$B,$A462,Внески!$E:$E,"&gt;="&amp;DATE($B$1,12,1),Внески!$E:$E,"&lt;"&amp;DATE($B$1,13,1))))</f>
        <v/>
      </c>
      <c r="P462">
        <f>IF(A462="","",SUM(D462:O462))</f>
        <v/>
      </c>
    </row>
    <row r="463">
      <c r="A463">
        <f>IF(Члени!A461="","",Члени!A461)</f>
        <v/>
      </c>
      <c r="B463">
        <f>IF(A463="","",Члени!B461&amp;" "&amp;Члени!C461)</f>
        <v/>
      </c>
      <c r="C463">
        <f>IF(A463="","",Члени!H461)</f>
        <v/>
      </c>
      <c r="D463">
        <f>IF($A463="","",IF(SUMIFS(Внески!$D:$D,Внески!$B:$B,$A463,Внески!$E:$E,"&gt;="&amp;DATE($B$1,1,1),Внески!$E:$E,"&lt;"&amp;DATE($B$1,2,1))=0,"",SUMIFS(Внески!$D:$D,Внески!$B:$B,$A463,Внески!$E:$E,"&gt;="&amp;DATE($B$1,1,1),Внески!$E:$E,"&lt;"&amp;DATE($B$1,2,1))))</f>
        <v/>
      </c>
      <c r="E463">
        <f>IF($A463="","",IF(SUMIFS(Внески!$D:$D,Внески!$B:$B,$A463,Внески!$E:$E,"&gt;="&amp;DATE($B$1,2,1),Внески!$E:$E,"&lt;"&amp;DATE($B$1,3,1))=0,"",SUMIFS(Внески!$D:$D,Внески!$B:$B,$A463,Внески!$E:$E,"&gt;="&amp;DATE($B$1,2,1),Внески!$E:$E,"&lt;"&amp;DATE($B$1,3,1))))</f>
        <v/>
      </c>
      <c r="F463">
        <f>IF($A463="","",IF(SUMIFS(Внески!$D:$D,Внески!$B:$B,$A463,Внески!$E:$E,"&gt;="&amp;DATE($B$1,3,1),Внески!$E:$E,"&lt;"&amp;DATE($B$1,4,1))=0,"",SUMIFS(Внески!$D:$D,Внески!$B:$B,$A463,Внески!$E:$E,"&gt;="&amp;DATE($B$1,3,1),Внески!$E:$E,"&lt;"&amp;DATE($B$1,4,1))))</f>
        <v/>
      </c>
      <c r="G463">
        <f>IF($A463="","",IF(SUMIFS(Внески!$D:$D,Внески!$B:$B,$A463,Внески!$E:$E,"&gt;="&amp;DATE($B$1,4,1),Внески!$E:$E,"&lt;"&amp;DATE($B$1,5,1))=0,"",SUMIFS(Внески!$D:$D,Внески!$B:$B,$A463,Внески!$E:$E,"&gt;="&amp;DATE($B$1,4,1),Внески!$E:$E,"&lt;"&amp;DATE($B$1,5,1))))</f>
        <v/>
      </c>
      <c r="H463">
        <f>IF($A463="","",IF(SUMIFS(Внески!$D:$D,Внески!$B:$B,$A463,Внески!$E:$E,"&gt;="&amp;DATE($B$1,5,1),Внески!$E:$E,"&lt;"&amp;DATE($B$1,6,1))=0,"",SUMIFS(Внески!$D:$D,Внески!$B:$B,$A463,Внески!$E:$E,"&gt;="&amp;DATE($B$1,5,1),Внески!$E:$E,"&lt;"&amp;DATE($B$1,6,1))))</f>
        <v/>
      </c>
      <c r="I463">
        <f>IF($A463="","",IF(SUMIFS(Внески!$D:$D,Внески!$B:$B,$A463,Внески!$E:$E,"&gt;="&amp;DATE($B$1,6,1),Внески!$E:$E,"&lt;"&amp;DATE($B$1,7,1))=0,"",SUMIFS(Внески!$D:$D,Внески!$B:$B,$A463,Внески!$E:$E,"&gt;="&amp;DATE($B$1,6,1),Внески!$E:$E,"&lt;"&amp;DATE($B$1,7,1))))</f>
        <v/>
      </c>
      <c r="J463">
        <f>IF($A463="","",IF(SUMIFS(Внески!$D:$D,Внески!$B:$B,$A463,Внески!$E:$E,"&gt;="&amp;DATE($B$1,7,1),Внески!$E:$E,"&lt;"&amp;DATE($B$1,8,1))=0,"",SUMIFS(Внески!$D:$D,Внески!$B:$B,$A463,Внески!$E:$E,"&gt;="&amp;DATE($B$1,7,1),Внески!$E:$E,"&lt;"&amp;DATE($B$1,8,1))))</f>
        <v/>
      </c>
      <c r="K463">
        <f>IF($A463="","",IF(SUMIFS(Внески!$D:$D,Внески!$B:$B,$A463,Внески!$E:$E,"&gt;="&amp;DATE($B$1,8,1),Внески!$E:$E,"&lt;"&amp;DATE($B$1,9,1))=0,"",SUMIFS(Внески!$D:$D,Внески!$B:$B,$A463,Внески!$E:$E,"&gt;="&amp;DATE($B$1,8,1),Внески!$E:$E,"&lt;"&amp;DATE($B$1,9,1))))</f>
        <v/>
      </c>
      <c r="L463">
        <f>IF($A463="","",IF(SUMIFS(Внески!$D:$D,Внески!$B:$B,$A463,Внески!$E:$E,"&gt;="&amp;DATE($B$1,9,1),Внески!$E:$E,"&lt;"&amp;DATE($B$1,10,1))=0,"",SUMIFS(Внески!$D:$D,Внески!$B:$B,$A463,Внески!$E:$E,"&gt;="&amp;DATE($B$1,9,1),Внески!$E:$E,"&lt;"&amp;DATE($B$1,10,1))))</f>
        <v/>
      </c>
      <c r="M463">
        <f>IF($A463="","",IF(SUMIFS(Внески!$D:$D,Внески!$B:$B,$A463,Внески!$E:$E,"&gt;="&amp;DATE($B$1,10,1),Внески!$E:$E,"&lt;"&amp;DATE($B$1,11,1))=0,"",SUMIFS(Внески!$D:$D,Внески!$B:$B,$A463,Внески!$E:$E,"&gt;="&amp;DATE($B$1,10,1),Внески!$E:$E,"&lt;"&amp;DATE($B$1,11,1))))</f>
        <v/>
      </c>
      <c r="N463">
        <f>IF($A463="","",IF(SUMIFS(Внески!$D:$D,Внески!$B:$B,$A463,Внески!$E:$E,"&gt;="&amp;DATE($B$1,11,1),Внески!$E:$E,"&lt;"&amp;DATE($B$1,12,1))=0,"",SUMIFS(Внески!$D:$D,Внески!$B:$B,$A463,Внески!$E:$E,"&gt;="&amp;DATE($B$1,11,1),Внески!$E:$E,"&lt;"&amp;DATE($B$1,12,1))))</f>
        <v/>
      </c>
      <c r="O463">
        <f>IF($A463="","",IF(SUMIFS(Внески!$D:$D,Внески!$B:$B,$A463,Внески!$E:$E,"&gt;="&amp;DATE($B$1,12,1),Внески!$E:$E,"&lt;"&amp;DATE($B$1,13,1))=0,"",SUMIFS(Внески!$D:$D,Внески!$B:$B,$A463,Внески!$E:$E,"&gt;="&amp;DATE($B$1,12,1),Внески!$E:$E,"&lt;"&amp;DATE($B$1,13,1))))</f>
        <v/>
      </c>
      <c r="P463">
        <f>IF(A463="","",SUM(D463:O463))</f>
        <v/>
      </c>
    </row>
    <row r="464">
      <c r="A464">
        <f>IF(Члени!A462="","",Члени!A462)</f>
        <v/>
      </c>
      <c r="B464">
        <f>IF(A464="","",Члени!B462&amp;" "&amp;Члени!C462)</f>
        <v/>
      </c>
      <c r="C464">
        <f>IF(A464="","",Члени!H462)</f>
        <v/>
      </c>
      <c r="D464">
        <f>IF($A464="","",IF(SUMIFS(Внески!$D:$D,Внески!$B:$B,$A464,Внески!$E:$E,"&gt;="&amp;DATE($B$1,1,1),Внески!$E:$E,"&lt;"&amp;DATE($B$1,2,1))=0,"",SUMIFS(Внески!$D:$D,Внески!$B:$B,$A464,Внески!$E:$E,"&gt;="&amp;DATE($B$1,1,1),Внески!$E:$E,"&lt;"&amp;DATE($B$1,2,1))))</f>
        <v/>
      </c>
      <c r="E464">
        <f>IF($A464="","",IF(SUMIFS(Внески!$D:$D,Внески!$B:$B,$A464,Внески!$E:$E,"&gt;="&amp;DATE($B$1,2,1),Внески!$E:$E,"&lt;"&amp;DATE($B$1,3,1))=0,"",SUMIFS(Внески!$D:$D,Внески!$B:$B,$A464,Внески!$E:$E,"&gt;="&amp;DATE($B$1,2,1),Внески!$E:$E,"&lt;"&amp;DATE($B$1,3,1))))</f>
        <v/>
      </c>
      <c r="F464">
        <f>IF($A464="","",IF(SUMIFS(Внески!$D:$D,Внески!$B:$B,$A464,Внески!$E:$E,"&gt;="&amp;DATE($B$1,3,1),Внески!$E:$E,"&lt;"&amp;DATE($B$1,4,1))=0,"",SUMIFS(Внески!$D:$D,Внески!$B:$B,$A464,Внески!$E:$E,"&gt;="&amp;DATE($B$1,3,1),Внески!$E:$E,"&lt;"&amp;DATE($B$1,4,1))))</f>
        <v/>
      </c>
      <c r="G464">
        <f>IF($A464="","",IF(SUMIFS(Внески!$D:$D,Внески!$B:$B,$A464,Внески!$E:$E,"&gt;="&amp;DATE($B$1,4,1),Внески!$E:$E,"&lt;"&amp;DATE($B$1,5,1))=0,"",SUMIFS(Внески!$D:$D,Внески!$B:$B,$A464,Внески!$E:$E,"&gt;="&amp;DATE($B$1,4,1),Внески!$E:$E,"&lt;"&amp;DATE($B$1,5,1))))</f>
        <v/>
      </c>
      <c r="H464">
        <f>IF($A464="","",IF(SUMIFS(Внески!$D:$D,Внески!$B:$B,$A464,Внески!$E:$E,"&gt;="&amp;DATE($B$1,5,1),Внески!$E:$E,"&lt;"&amp;DATE($B$1,6,1))=0,"",SUMIFS(Внески!$D:$D,Внески!$B:$B,$A464,Внески!$E:$E,"&gt;="&amp;DATE($B$1,5,1),Внески!$E:$E,"&lt;"&amp;DATE($B$1,6,1))))</f>
        <v/>
      </c>
      <c r="I464">
        <f>IF($A464="","",IF(SUMIFS(Внески!$D:$D,Внески!$B:$B,$A464,Внески!$E:$E,"&gt;="&amp;DATE($B$1,6,1),Внески!$E:$E,"&lt;"&amp;DATE($B$1,7,1))=0,"",SUMIFS(Внески!$D:$D,Внески!$B:$B,$A464,Внески!$E:$E,"&gt;="&amp;DATE($B$1,6,1),Внески!$E:$E,"&lt;"&amp;DATE($B$1,7,1))))</f>
        <v/>
      </c>
      <c r="J464">
        <f>IF($A464="","",IF(SUMIFS(Внески!$D:$D,Внески!$B:$B,$A464,Внески!$E:$E,"&gt;="&amp;DATE($B$1,7,1),Внески!$E:$E,"&lt;"&amp;DATE($B$1,8,1))=0,"",SUMIFS(Внески!$D:$D,Внески!$B:$B,$A464,Внески!$E:$E,"&gt;="&amp;DATE($B$1,7,1),Внески!$E:$E,"&lt;"&amp;DATE($B$1,8,1))))</f>
        <v/>
      </c>
      <c r="K464">
        <f>IF($A464="","",IF(SUMIFS(Внески!$D:$D,Внески!$B:$B,$A464,Внески!$E:$E,"&gt;="&amp;DATE($B$1,8,1),Внески!$E:$E,"&lt;"&amp;DATE($B$1,9,1))=0,"",SUMIFS(Внески!$D:$D,Внески!$B:$B,$A464,Внески!$E:$E,"&gt;="&amp;DATE($B$1,8,1),Внески!$E:$E,"&lt;"&amp;DATE($B$1,9,1))))</f>
        <v/>
      </c>
      <c r="L464">
        <f>IF($A464="","",IF(SUMIFS(Внески!$D:$D,Внески!$B:$B,$A464,Внески!$E:$E,"&gt;="&amp;DATE($B$1,9,1),Внески!$E:$E,"&lt;"&amp;DATE($B$1,10,1))=0,"",SUMIFS(Внески!$D:$D,Внески!$B:$B,$A464,Внески!$E:$E,"&gt;="&amp;DATE($B$1,9,1),Внески!$E:$E,"&lt;"&amp;DATE($B$1,10,1))))</f>
        <v/>
      </c>
      <c r="M464">
        <f>IF($A464="","",IF(SUMIFS(Внески!$D:$D,Внески!$B:$B,$A464,Внески!$E:$E,"&gt;="&amp;DATE($B$1,10,1),Внески!$E:$E,"&lt;"&amp;DATE($B$1,11,1))=0,"",SUMIFS(Внески!$D:$D,Внески!$B:$B,$A464,Внески!$E:$E,"&gt;="&amp;DATE($B$1,10,1),Внески!$E:$E,"&lt;"&amp;DATE($B$1,11,1))))</f>
        <v/>
      </c>
      <c r="N464">
        <f>IF($A464="","",IF(SUMIFS(Внески!$D:$D,Внески!$B:$B,$A464,Внески!$E:$E,"&gt;="&amp;DATE($B$1,11,1),Внески!$E:$E,"&lt;"&amp;DATE($B$1,12,1))=0,"",SUMIFS(Внески!$D:$D,Внески!$B:$B,$A464,Внески!$E:$E,"&gt;="&amp;DATE($B$1,11,1),Внески!$E:$E,"&lt;"&amp;DATE($B$1,12,1))))</f>
        <v/>
      </c>
      <c r="O464">
        <f>IF($A464="","",IF(SUMIFS(Внески!$D:$D,Внески!$B:$B,$A464,Внески!$E:$E,"&gt;="&amp;DATE($B$1,12,1),Внески!$E:$E,"&lt;"&amp;DATE($B$1,13,1))=0,"",SUMIFS(Внески!$D:$D,Внески!$B:$B,$A464,Внески!$E:$E,"&gt;="&amp;DATE($B$1,12,1),Внески!$E:$E,"&lt;"&amp;DATE($B$1,13,1))))</f>
        <v/>
      </c>
      <c r="P464">
        <f>IF(A464="","",SUM(D464:O464))</f>
        <v/>
      </c>
    </row>
    <row r="465">
      <c r="A465">
        <f>IF(Члени!A463="","",Члени!A463)</f>
        <v/>
      </c>
      <c r="B465">
        <f>IF(A465="","",Члени!B463&amp;" "&amp;Члени!C463)</f>
        <v/>
      </c>
      <c r="C465">
        <f>IF(A465="","",Члени!H463)</f>
        <v/>
      </c>
      <c r="D465">
        <f>IF($A465="","",IF(SUMIFS(Внески!$D:$D,Внески!$B:$B,$A465,Внески!$E:$E,"&gt;="&amp;DATE($B$1,1,1),Внески!$E:$E,"&lt;"&amp;DATE($B$1,2,1))=0,"",SUMIFS(Внески!$D:$D,Внески!$B:$B,$A465,Внески!$E:$E,"&gt;="&amp;DATE($B$1,1,1),Внески!$E:$E,"&lt;"&amp;DATE($B$1,2,1))))</f>
        <v/>
      </c>
      <c r="E465">
        <f>IF($A465="","",IF(SUMIFS(Внески!$D:$D,Внески!$B:$B,$A465,Внески!$E:$E,"&gt;="&amp;DATE($B$1,2,1),Внески!$E:$E,"&lt;"&amp;DATE($B$1,3,1))=0,"",SUMIFS(Внески!$D:$D,Внески!$B:$B,$A465,Внески!$E:$E,"&gt;="&amp;DATE($B$1,2,1),Внески!$E:$E,"&lt;"&amp;DATE($B$1,3,1))))</f>
        <v/>
      </c>
      <c r="F465">
        <f>IF($A465="","",IF(SUMIFS(Внески!$D:$D,Внески!$B:$B,$A465,Внески!$E:$E,"&gt;="&amp;DATE($B$1,3,1),Внески!$E:$E,"&lt;"&amp;DATE($B$1,4,1))=0,"",SUMIFS(Внески!$D:$D,Внески!$B:$B,$A465,Внески!$E:$E,"&gt;="&amp;DATE($B$1,3,1),Внески!$E:$E,"&lt;"&amp;DATE($B$1,4,1))))</f>
        <v/>
      </c>
      <c r="G465">
        <f>IF($A465="","",IF(SUMIFS(Внески!$D:$D,Внески!$B:$B,$A465,Внески!$E:$E,"&gt;="&amp;DATE($B$1,4,1),Внески!$E:$E,"&lt;"&amp;DATE($B$1,5,1))=0,"",SUMIFS(Внески!$D:$D,Внески!$B:$B,$A465,Внески!$E:$E,"&gt;="&amp;DATE($B$1,4,1),Внески!$E:$E,"&lt;"&amp;DATE($B$1,5,1))))</f>
        <v/>
      </c>
      <c r="H465">
        <f>IF($A465="","",IF(SUMIFS(Внески!$D:$D,Внески!$B:$B,$A465,Внески!$E:$E,"&gt;="&amp;DATE($B$1,5,1),Внески!$E:$E,"&lt;"&amp;DATE($B$1,6,1))=0,"",SUMIFS(Внески!$D:$D,Внески!$B:$B,$A465,Внески!$E:$E,"&gt;="&amp;DATE($B$1,5,1),Внески!$E:$E,"&lt;"&amp;DATE($B$1,6,1))))</f>
        <v/>
      </c>
      <c r="I465">
        <f>IF($A465="","",IF(SUMIFS(Внески!$D:$D,Внески!$B:$B,$A465,Внески!$E:$E,"&gt;="&amp;DATE($B$1,6,1),Внески!$E:$E,"&lt;"&amp;DATE($B$1,7,1))=0,"",SUMIFS(Внески!$D:$D,Внески!$B:$B,$A465,Внески!$E:$E,"&gt;="&amp;DATE($B$1,6,1),Внески!$E:$E,"&lt;"&amp;DATE($B$1,7,1))))</f>
        <v/>
      </c>
      <c r="J465">
        <f>IF($A465="","",IF(SUMIFS(Внески!$D:$D,Внески!$B:$B,$A465,Внески!$E:$E,"&gt;="&amp;DATE($B$1,7,1),Внески!$E:$E,"&lt;"&amp;DATE($B$1,8,1))=0,"",SUMIFS(Внески!$D:$D,Внески!$B:$B,$A465,Внески!$E:$E,"&gt;="&amp;DATE($B$1,7,1),Внески!$E:$E,"&lt;"&amp;DATE($B$1,8,1))))</f>
        <v/>
      </c>
      <c r="K465">
        <f>IF($A465="","",IF(SUMIFS(Внески!$D:$D,Внески!$B:$B,$A465,Внески!$E:$E,"&gt;="&amp;DATE($B$1,8,1),Внески!$E:$E,"&lt;"&amp;DATE($B$1,9,1))=0,"",SUMIFS(Внески!$D:$D,Внески!$B:$B,$A465,Внески!$E:$E,"&gt;="&amp;DATE($B$1,8,1),Внески!$E:$E,"&lt;"&amp;DATE($B$1,9,1))))</f>
        <v/>
      </c>
      <c r="L465">
        <f>IF($A465="","",IF(SUMIFS(Внески!$D:$D,Внески!$B:$B,$A465,Внески!$E:$E,"&gt;="&amp;DATE($B$1,9,1),Внески!$E:$E,"&lt;"&amp;DATE($B$1,10,1))=0,"",SUMIFS(Внески!$D:$D,Внески!$B:$B,$A465,Внески!$E:$E,"&gt;="&amp;DATE($B$1,9,1),Внески!$E:$E,"&lt;"&amp;DATE($B$1,10,1))))</f>
        <v/>
      </c>
      <c r="M465">
        <f>IF($A465="","",IF(SUMIFS(Внески!$D:$D,Внески!$B:$B,$A465,Внески!$E:$E,"&gt;="&amp;DATE($B$1,10,1),Внески!$E:$E,"&lt;"&amp;DATE($B$1,11,1))=0,"",SUMIFS(Внески!$D:$D,Внески!$B:$B,$A465,Внески!$E:$E,"&gt;="&amp;DATE($B$1,10,1),Внески!$E:$E,"&lt;"&amp;DATE($B$1,11,1))))</f>
        <v/>
      </c>
      <c r="N465">
        <f>IF($A465="","",IF(SUMIFS(Внески!$D:$D,Внески!$B:$B,$A465,Внески!$E:$E,"&gt;="&amp;DATE($B$1,11,1),Внески!$E:$E,"&lt;"&amp;DATE($B$1,12,1))=0,"",SUMIFS(Внески!$D:$D,Внески!$B:$B,$A465,Внески!$E:$E,"&gt;="&amp;DATE($B$1,11,1),Внески!$E:$E,"&lt;"&amp;DATE($B$1,12,1))))</f>
        <v/>
      </c>
      <c r="O465">
        <f>IF($A465="","",IF(SUMIFS(Внески!$D:$D,Внески!$B:$B,$A465,Внески!$E:$E,"&gt;="&amp;DATE($B$1,12,1),Внески!$E:$E,"&lt;"&amp;DATE($B$1,13,1))=0,"",SUMIFS(Внески!$D:$D,Внески!$B:$B,$A465,Внески!$E:$E,"&gt;="&amp;DATE($B$1,12,1),Внески!$E:$E,"&lt;"&amp;DATE($B$1,13,1))))</f>
        <v/>
      </c>
      <c r="P465">
        <f>IF(A465="","",SUM(D465:O465))</f>
        <v/>
      </c>
    </row>
    <row r="466">
      <c r="A466">
        <f>IF(Члени!A464="","",Члени!A464)</f>
        <v/>
      </c>
      <c r="B466">
        <f>IF(A466="","",Члени!B464&amp;" "&amp;Члени!C464)</f>
        <v/>
      </c>
      <c r="C466">
        <f>IF(A466="","",Члени!H464)</f>
        <v/>
      </c>
      <c r="D466">
        <f>IF($A466="","",IF(SUMIFS(Внески!$D:$D,Внески!$B:$B,$A466,Внески!$E:$E,"&gt;="&amp;DATE($B$1,1,1),Внески!$E:$E,"&lt;"&amp;DATE($B$1,2,1))=0,"",SUMIFS(Внески!$D:$D,Внески!$B:$B,$A466,Внески!$E:$E,"&gt;="&amp;DATE($B$1,1,1),Внески!$E:$E,"&lt;"&amp;DATE($B$1,2,1))))</f>
        <v/>
      </c>
      <c r="E466">
        <f>IF($A466="","",IF(SUMIFS(Внески!$D:$D,Внески!$B:$B,$A466,Внески!$E:$E,"&gt;="&amp;DATE($B$1,2,1),Внески!$E:$E,"&lt;"&amp;DATE($B$1,3,1))=0,"",SUMIFS(Внески!$D:$D,Внески!$B:$B,$A466,Внески!$E:$E,"&gt;="&amp;DATE($B$1,2,1),Внески!$E:$E,"&lt;"&amp;DATE($B$1,3,1))))</f>
        <v/>
      </c>
      <c r="F466">
        <f>IF($A466="","",IF(SUMIFS(Внески!$D:$D,Внески!$B:$B,$A466,Внески!$E:$E,"&gt;="&amp;DATE($B$1,3,1),Внески!$E:$E,"&lt;"&amp;DATE($B$1,4,1))=0,"",SUMIFS(Внески!$D:$D,Внески!$B:$B,$A466,Внески!$E:$E,"&gt;="&amp;DATE($B$1,3,1),Внески!$E:$E,"&lt;"&amp;DATE($B$1,4,1))))</f>
        <v/>
      </c>
      <c r="G466">
        <f>IF($A466="","",IF(SUMIFS(Внески!$D:$D,Внески!$B:$B,$A466,Внески!$E:$E,"&gt;="&amp;DATE($B$1,4,1),Внески!$E:$E,"&lt;"&amp;DATE($B$1,5,1))=0,"",SUMIFS(Внески!$D:$D,Внески!$B:$B,$A466,Внески!$E:$E,"&gt;="&amp;DATE($B$1,4,1),Внески!$E:$E,"&lt;"&amp;DATE($B$1,5,1))))</f>
        <v/>
      </c>
      <c r="H466">
        <f>IF($A466="","",IF(SUMIFS(Внески!$D:$D,Внески!$B:$B,$A466,Внески!$E:$E,"&gt;="&amp;DATE($B$1,5,1),Внески!$E:$E,"&lt;"&amp;DATE($B$1,6,1))=0,"",SUMIFS(Внески!$D:$D,Внески!$B:$B,$A466,Внески!$E:$E,"&gt;="&amp;DATE($B$1,5,1),Внески!$E:$E,"&lt;"&amp;DATE($B$1,6,1))))</f>
        <v/>
      </c>
      <c r="I466">
        <f>IF($A466="","",IF(SUMIFS(Внески!$D:$D,Внески!$B:$B,$A466,Внески!$E:$E,"&gt;="&amp;DATE($B$1,6,1),Внески!$E:$E,"&lt;"&amp;DATE($B$1,7,1))=0,"",SUMIFS(Внески!$D:$D,Внески!$B:$B,$A466,Внески!$E:$E,"&gt;="&amp;DATE($B$1,6,1),Внески!$E:$E,"&lt;"&amp;DATE($B$1,7,1))))</f>
        <v/>
      </c>
      <c r="J466">
        <f>IF($A466="","",IF(SUMIFS(Внески!$D:$D,Внески!$B:$B,$A466,Внески!$E:$E,"&gt;="&amp;DATE($B$1,7,1),Внески!$E:$E,"&lt;"&amp;DATE($B$1,8,1))=0,"",SUMIFS(Внески!$D:$D,Внески!$B:$B,$A466,Внески!$E:$E,"&gt;="&amp;DATE($B$1,7,1),Внески!$E:$E,"&lt;"&amp;DATE($B$1,8,1))))</f>
        <v/>
      </c>
      <c r="K466">
        <f>IF($A466="","",IF(SUMIFS(Внески!$D:$D,Внески!$B:$B,$A466,Внески!$E:$E,"&gt;="&amp;DATE($B$1,8,1),Внески!$E:$E,"&lt;"&amp;DATE($B$1,9,1))=0,"",SUMIFS(Внески!$D:$D,Внески!$B:$B,$A466,Внески!$E:$E,"&gt;="&amp;DATE($B$1,8,1),Внески!$E:$E,"&lt;"&amp;DATE($B$1,9,1))))</f>
        <v/>
      </c>
      <c r="L466">
        <f>IF($A466="","",IF(SUMIFS(Внески!$D:$D,Внески!$B:$B,$A466,Внески!$E:$E,"&gt;="&amp;DATE($B$1,9,1),Внески!$E:$E,"&lt;"&amp;DATE($B$1,10,1))=0,"",SUMIFS(Внески!$D:$D,Внески!$B:$B,$A466,Внески!$E:$E,"&gt;="&amp;DATE($B$1,9,1),Внески!$E:$E,"&lt;"&amp;DATE($B$1,10,1))))</f>
        <v/>
      </c>
      <c r="M466">
        <f>IF($A466="","",IF(SUMIFS(Внески!$D:$D,Внески!$B:$B,$A466,Внески!$E:$E,"&gt;="&amp;DATE($B$1,10,1),Внески!$E:$E,"&lt;"&amp;DATE($B$1,11,1))=0,"",SUMIFS(Внески!$D:$D,Внески!$B:$B,$A466,Внески!$E:$E,"&gt;="&amp;DATE($B$1,10,1),Внески!$E:$E,"&lt;"&amp;DATE($B$1,11,1))))</f>
        <v/>
      </c>
      <c r="N466">
        <f>IF($A466="","",IF(SUMIFS(Внески!$D:$D,Внески!$B:$B,$A466,Внески!$E:$E,"&gt;="&amp;DATE($B$1,11,1),Внески!$E:$E,"&lt;"&amp;DATE($B$1,12,1))=0,"",SUMIFS(Внески!$D:$D,Внески!$B:$B,$A466,Внески!$E:$E,"&gt;="&amp;DATE($B$1,11,1),Внески!$E:$E,"&lt;"&amp;DATE($B$1,12,1))))</f>
        <v/>
      </c>
      <c r="O466">
        <f>IF($A466="","",IF(SUMIFS(Внески!$D:$D,Внески!$B:$B,$A466,Внески!$E:$E,"&gt;="&amp;DATE($B$1,12,1),Внески!$E:$E,"&lt;"&amp;DATE($B$1,13,1))=0,"",SUMIFS(Внески!$D:$D,Внески!$B:$B,$A466,Внески!$E:$E,"&gt;="&amp;DATE($B$1,12,1),Внески!$E:$E,"&lt;"&amp;DATE($B$1,13,1))))</f>
        <v/>
      </c>
      <c r="P466">
        <f>IF(A466="","",SUM(D466:O466))</f>
        <v/>
      </c>
    </row>
    <row r="467">
      <c r="A467">
        <f>IF(Члени!A465="","",Члени!A465)</f>
        <v/>
      </c>
      <c r="B467">
        <f>IF(A467="","",Члени!B465&amp;" "&amp;Члени!C465)</f>
        <v/>
      </c>
      <c r="C467">
        <f>IF(A467="","",Члени!H465)</f>
        <v/>
      </c>
      <c r="D467">
        <f>IF($A467="","",IF(SUMIFS(Внески!$D:$D,Внески!$B:$B,$A467,Внески!$E:$E,"&gt;="&amp;DATE($B$1,1,1),Внески!$E:$E,"&lt;"&amp;DATE($B$1,2,1))=0,"",SUMIFS(Внески!$D:$D,Внески!$B:$B,$A467,Внески!$E:$E,"&gt;="&amp;DATE($B$1,1,1),Внески!$E:$E,"&lt;"&amp;DATE($B$1,2,1))))</f>
        <v/>
      </c>
      <c r="E467">
        <f>IF($A467="","",IF(SUMIFS(Внески!$D:$D,Внески!$B:$B,$A467,Внески!$E:$E,"&gt;="&amp;DATE($B$1,2,1),Внески!$E:$E,"&lt;"&amp;DATE($B$1,3,1))=0,"",SUMIFS(Внески!$D:$D,Внески!$B:$B,$A467,Внески!$E:$E,"&gt;="&amp;DATE($B$1,2,1),Внески!$E:$E,"&lt;"&amp;DATE($B$1,3,1))))</f>
        <v/>
      </c>
      <c r="F467">
        <f>IF($A467="","",IF(SUMIFS(Внески!$D:$D,Внески!$B:$B,$A467,Внески!$E:$E,"&gt;="&amp;DATE($B$1,3,1),Внески!$E:$E,"&lt;"&amp;DATE($B$1,4,1))=0,"",SUMIFS(Внески!$D:$D,Внески!$B:$B,$A467,Внески!$E:$E,"&gt;="&amp;DATE($B$1,3,1),Внески!$E:$E,"&lt;"&amp;DATE($B$1,4,1))))</f>
        <v/>
      </c>
      <c r="G467">
        <f>IF($A467="","",IF(SUMIFS(Внески!$D:$D,Внески!$B:$B,$A467,Внески!$E:$E,"&gt;="&amp;DATE($B$1,4,1),Внески!$E:$E,"&lt;"&amp;DATE($B$1,5,1))=0,"",SUMIFS(Внески!$D:$D,Внески!$B:$B,$A467,Внески!$E:$E,"&gt;="&amp;DATE($B$1,4,1),Внески!$E:$E,"&lt;"&amp;DATE($B$1,5,1))))</f>
        <v/>
      </c>
      <c r="H467">
        <f>IF($A467="","",IF(SUMIFS(Внески!$D:$D,Внески!$B:$B,$A467,Внески!$E:$E,"&gt;="&amp;DATE($B$1,5,1),Внески!$E:$E,"&lt;"&amp;DATE($B$1,6,1))=0,"",SUMIFS(Внески!$D:$D,Внески!$B:$B,$A467,Внески!$E:$E,"&gt;="&amp;DATE($B$1,5,1),Внески!$E:$E,"&lt;"&amp;DATE($B$1,6,1))))</f>
        <v/>
      </c>
      <c r="I467">
        <f>IF($A467="","",IF(SUMIFS(Внески!$D:$D,Внески!$B:$B,$A467,Внески!$E:$E,"&gt;="&amp;DATE($B$1,6,1),Внески!$E:$E,"&lt;"&amp;DATE($B$1,7,1))=0,"",SUMIFS(Внески!$D:$D,Внески!$B:$B,$A467,Внески!$E:$E,"&gt;="&amp;DATE($B$1,6,1),Внески!$E:$E,"&lt;"&amp;DATE($B$1,7,1))))</f>
        <v/>
      </c>
      <c r="J467">
        <f>IF($A467="","",IF(SUMIFS(Внески!$D:$D,Внески!$B:$B,$A467,Внески!$E:$E,"&gt;="&amp;DATE($B$1,7,1),Внески!$E:$E,"&lt;"&amp;DATE($B$1,8,1))=0,"",SUMIFS(Внески!$D:$D,Внески!$B:$B,$A467,Внески!$E:$E,"&gt;="&amp;DATE($B$1,7,1),Внески!$E:$E,"&lt;"&amp;DATE($B$1,8,1))))</f>
        <v/>
      </c>
      <c r="K467">
        <f>IF($A467="","",IF(SUMIFS(Внески!$D:$D,Внески!$B:$B,$A467,Внески!$E:$E,"&gt;="&amp;DATE($B$1,8,1),Внески!$E:$E,"&lt;"&amp;DATE($B$1,9,1))=0,"",SUMIFS(Внески!$D:$D,Внески!$B:$B,$A467,Внески!$E:$E,"&gt;="&amp;DATE($B$1,8,1),Внески!$E:$E,"&lt;"&amp;DATE($B$1,9,1))))</f>
        <v/>
      </c>
      <c r="L467">
        <f>IF($A467="","",IF(SUMIFS(Внески!$D:$D,Внески!$B:$B,$A467,Внески!$E:$E,"&gt;="&amp;DATE($B$1,9,1),Внески!$E:$E,"&lt;"&amp;DATE($B$1,10,1))=0,"",SUMIFS(Внески!$D:$D,Внески!$B:$B,$A467,Внески!$E:$E,"&gt;="&amp;DATE($B$1,9,1),Внески!$E:$E,"&lt;"&amp;DATE($B$1,10,1))))</f>
        <v/>
      </c>
      <c r="M467">
        <f>IF($A467="","",IF(SUMIFS(Внески!$D:$D,Внески!$B:$B,$A467,Внески!$E:$E,"&gt;="&amp;DATE($B$1,10,1),Внески!$E:$E,"&lt;"&amp;DATE($B$1,11,1))=0,"",SUMIFS(Внески!$D:$D,Внески!$B:$B,$A467,Внески!$E:$E,"&gt;="&amp;DATE($B$1,10,1),Внески!$E:$E,"&lt;"&amp;DATE($B$1,11,1))))</f>
        <v/>
      </c>
      <c r="N467">
        <f>IF($A467="","",IF(SUMIFS(Внески!$D:$D,Внески!$B:$B,$A467,Внески!$E:$E,"&gt;="&amp;DATE($B$1,11,1),Внески!$E:$E,"&lt;"&amp;DATE($B$1,12,1))=0,"",SUMIFS(Внески!$D:$D,Внески!$B:$B,$A467,Внески!$E:$E,"&gt;="&amp;DATE($B$1,11,1),Внески!$E:$E,"&lt;"&amp;DATE($B$1,12,1))))</f>
        <v/>
      </c>
      <c r="O467">
        <f>IF($A467="","",IF(SUMIFS(Внески!$D:$D,Внески!$B:$B,$A467,Внески!$E:$E,"&gt;="&amp;DATE($B$1,12,1),Внески!$E:$E,"&lt;"&amp;DATE($B$1,13,1))=0,"",SUMIFS(Внески!$D:$D,Внески!$B:$B,$A467,Внески!$E:$E,"&gt;="&amp;DATE($B$1,12,1),Внески!$E:$E,"&lt;"&amp;DATE($B$1,13,1))))</f>
        <v/>
      </c>
      <c r="P467">
        <f>IF(A467="","",SUM(D467:O467))</f>
        <v/>
      </c>
    </row>
    <row r="468">
      <c r="A468">
        <f>IF(Члени!A466="","",Члени!A466)</f>
        <v/>
      </c>
      <c r="B468">
        <f>IF(A468="","",Члени!B466&amp;" "&amp;Члени!C466)</f>
        <v/>
      </c>
      <c r="C468">
        <f>IF(A468="","",Члени!H466)</f>
        <v/>
      </c>
      <c r="D468">
        <f>IF($A468="","",IF(SUMIFS(Внески!$D:$D,Внески!$B:$B,$A468,Внески!$E:$E,"&gt;="&amp;DATE($B$1,1,1),Внески!$E:$E,"&lt;"&amp;DATE($B$1,2,1))=0,"",SUMIFS(Внески!$D:$D,Внески!$B:$B,$A468,Внески!$E:$E,"&gt;="&amp;DATE($B$1,1,1),Внески!$E:$E,"&lt;"&amp;DATE($B$1,2,1))))</f>
        <v/>
      </c>
      <c r="E468">
        <f>IF($A468="","",IF(SUMIFS(Внески!$D:$D,Внески!$B:$B,$A468,Внески!$E:$E,"&gt;="&amp;DATE($B$1,2,1),Внески!$E:$E,"&lt;"&amp;DATE($B$1,3,1))=0,"",SUMIFS(Внески!$D:$D,Внески!$B:$B,$A468,Внески!$E:$E,"&gt;="&amp;DATE($B$1,2,1),Внески!$E:$E,"&lt;"&amp;DATE($B$1,3,1))))</f>
        <v/>
      </c>
      <c r="F468">
        <f>IF($A468="","",IF(SUMIFS(Внески!$D:$D,Внески!$B:$B,$A468,Внески!$E:$E,"&gt;="&amp;DATE($B$1,3,1),Внески!$E:$E,"&lt;"&amp;DATE($B$1,4,1))=0,"",SUMIFS(Внески!$D:$D,Внески!$B:$B,$A468,Внески!$E:$E,"&gt;="&amp;DATE($B$1,3,1),Внески!$E:$E,"&lt;"&amp;DATE($B$1,4,1))))</f>
        <v/>
      </c>
      <c r="G468">
        <f>IF($A468="","",IF(SUMIFS(Внески!$D:$D,Внески!$B:$B,$A468,Внески!$E:$E,"&gt;="&amp;DATE($B$1,4,1),Внески!$E:$E,"&lt;"&amp;DATE($B$1,5,1))=0,"",SUMIFS(Внески!$D:$D,Внески!$B:$B,$A468,Внески!$E:$E,"&gt;="&amp;DATE($B$1,4,1),Внески!$E:$E,"&lt;"&amp;DATE($B$1,5,1))))</f>
        <v/>
      </c>
      <c r="H468">
        <f>IF($A468="","",IF(SUMIFS(Внески!$D:$D,Внески!$B:$B,$A468,Внески!$E:$E,"&gt;="&amp;DATE($B$1,5,1),Внески!$E:$E,"&lt;"&amp;DATE($B$1,6,1))=0,"",SUMIFS(Внески!$D:$D,Внески!$B:$B,$A468,Внески!$E:$E,"&gt;="&amp;DATE($B$1,5,1),Внески!$E:$E,"&lt;"&amp;DATE($B$1,6,1))))</f>
        <v/>
      </c>
      <c r="I468">
        <f>IF($A468="","",IF(SUMIFS(Внески!$D:$D,Внески!$B:$B,$A468,Внески!$E:$E,"&gt;="&amp;DATE($B$1,6,1),Внески!$E:$E,"&lt;"&amp;DATE($B$1,7,1))=0,"",SUMIFS(Внески!$D:$D,Внески!$B:$B,$A468,Внески!$E:$E,"&gt;="&amp;DATE($B$1,6,1),Внески!$E:$E,"&lt;"&amp;DATE($B$1,7,1))))</f>
        <v/>
      </c>
      <c r="J468">
        <f>IF($A468="","",IF(SUMIFS(Внески!$D:$D,Внески!$B:$B,$A468,Внески!$E:$E,"&gt;="&amp;DATE($B$1,7,1),Внески!$E:$E,"&lt;"&amp;DATE($B$1,8,1))=0,"",SUMIFS(Внески!$D:$D,Внески!$B:$B,$A468,Внески!$E:$E,"&gt;="&amp;DATE($B$1,7,1),Внески!$E:$E,"&lt;"&amp;DATE($B$1,8,1))))</f>
        <v/>
      </c>
      <c r="K468">
        <f>IF($A468="","",IF(SUMIFS(Внески!$D:$D,Внески!$B:$B,$A468,Внески!$E:$E,"&gt;="&amp;DATE($B$1,8,1),Внески!$E:$E,"&lt;"&amp;DATE($B$1,9,1))=0,"",SUMIFS(Внески!$D:$D,Внески!$B:$B,$A468,Внески!$E:$E,"&gt;="&amp;DATE($B$1,8,1),Внески!$E:$E,"&lt;"&amp;DATE($B$1,9,1))))</f>
        <v/>
      </c>
      <c r="L468">
        <f>IF($A468="","",IF(SUMIFS(Внески!$D:$D,Внески!$B:$B,$A468,Внески!$E:$E,"&gt;="&amp;DATE($B$1,9,1),Внески!$E:$E,"&lt;"&amp;DATE($B$1,10,1))=0,"",SUMIFS(Внески!$D:$D,Внески!$B:$B,$A468,Внески!$E:$E,"&gt;="&amp;DATE($B$1,9,1),Внески!$E:$E,"&lt;"&amp;DATE($B$1,10,1))))</f>
        <v/>
      </c>
      <c r="M468">
        <f>IF($A468="","",IF(SUMIFS(Внески!$D:$D,Внески!$B:$B,$A468,Внески!$E:$E,"&gt;="&amp;DATE($B$1,10,1),Внески!$E:$E,"&lt;"&amp;DATE($B$1,11,1))=0,"",SUMIFS(Внески!$D:$D,Внески!$B:$B,$A468,Внески!$E:$E,"&gt;="&amp;DATE($B$1,10,1),Внески!$E:$E,"&lt;"&amp;DATE($B$1,11,1))))</f>
        <v/>
      </c>
      <c r="N468">
        <f>IF($A468="","",IF(SUMIFS(Внески!$D:$D,Внески!$B:$B,$A468,Внески!$E:$E,"&gt;="&amp;DATE($B$1,11,1),Внески!$E:$E,"&lt;"&amp;DATE($B$1,12,1))=0,"",SUMIFS(Внески!$D:$D,Внески!$B:$B,$A468,Внески!$E:$E,"&gt;="&amp;DATE($B$1,11,1),Внески!$E:$E,"&lt;"&amp;DATE($B$1,12,1))))</f>
        <v/>
      </c>
      <c r="O468">
        <f>IF($A468="","",IF(SUMIFS(Внески!$D:$D,Внески!$B:$B,$A468,Внески!$E:$E,"&gt;="&amp;DATE($B$1,12,1),Внески!$E:$E,"&lt;"&amp;DATE($B$1,13,1))=0,"",SUMIFS(Внески!$D:$D,Внески!$B:$B,$A468,Внески!$E:$E,"&gt;="&amp;DATE($B$1,12,1),Внески!$E:$E,"&lt;"&amp;DATE($B$1,13,1))))</f>
        <v/>
      </c>
      <c r="P468">
        <f>IF(A468="","",SUM(D468:O468))</f>
        <v/>
      </c>
    </row>
    <row r="469">
      <c r="A469">
        <f>IF(Члени!A467="","",Члени!A467)</f>
        <v/>
      </c>
      <c r="B469">
        <f>IF(A469="","",Члени!B467&amp;" "&amp;Члени!C467)</f>
        <v/>
      </c>
      <c r="C469">
        <f>IF(A469="","",Члени!H467)</f>
        <v/>
      </c>
      <c r="D469">
        <f>IF($A469="","",IF(SUMIFS(Внески!$D:$D,Внески!$B:$B,$A469,Внески!$E:$E,"&gt;="&amp;DATE($B$1,1,1),Внески!$E:$E,"&lt;"&amp;DATE($B$1,2,1))=0,"",SUMIFS(Внески!$D:$D,Внески!$B:$B,$A469,Внески!$E:$E,"&gt;="&amp;DATE($B$1,1,1),Внески!$E:$E,"&lt;"&amp;DATE($B$1,2,1))))</f>
        <v/>
      </c>
      <c r="E469">
        <f>IF($A469="","",IF(SUMIFS(Внески!$D:$D,Внески!$B:$B,$A469,Внески!$E:$E,"&gt;="&amp;DATE($B$1,2,1),Внески!$E:$E,"&lt;"&amp;DATE($B$1,3,1))=0,"",SUMIFS(Внески!$D:$D,Внески!$B:$B,$A469,Внески!$E:$E,"&gt;="&amp;DATE($B$1,2,1),Внески!$E:$E,"&lt;"&amp;DATE($B$1,3,1))))</f>
        <v/>
      </c>
      <c r="F469">
        <f>IF($A469="","",IF(SUMIFS(Внески!$D:$D,Внески!$B:$B,$A469,Внески!$E:$E,"&gt;="&amp;DATE($B$1,3,1),Внески!$E:$E,"&lt;"&amp;DATE($B$1,4,1))=0,"",SUMIFS(Внески!$D:$D,Внески!$B:$B,$A469,Внески!$E:$E,"&gt;="&amp;DATE($B$1,3,1),Внески!$E:$E,"&lt;"&amp;DATE($B$1,4,1))))</f>
        <v/>
      </c>
      <c r="G469">
        <f>IF($A469="","",IF(SUMIFS(Внески!$D:$D,Внески!$B:$B,$A469,Внески!$E:$E,"&gt;="&amp;DATE($B$1,4,1),Внески!$E:$E,"&lt;"&amp;DATE($B$1,5,1))=0,"",SUMIFS(Внески!$D:$D,Внески!$B:$B,$A469,Внески!$E:$E,"&gt;="&amp;DATE($B$1,4,1),Внески!$E:$E,"&lt;"&amp;DATE($B$1,5,1))))</f>
        <v/>
      </c>
      <c r="H469">
        <f>IF($A469="","",IF(SUMIFS(Внески!$D:$D,Внески!$B:$B,$A469,Внески!$E:$E,"&gt;="&amp;DATE($B$1,5,1),Внески!$E:$E,"&lt;"&amp;DATE($B$1,6,1))=0,"",SUMIFS(Внески!$D:$D,Внески!$B:$B,$A469,Внески!$E:$E,"&gt;="&amp;DATE($B$1,5,1),Внески!$E:$E,"&lt;"&amp;DATE($B$1,6,1))))</f>
        <v/>
      </c>
      <c r="I469">
        <f>IF($A469="","",IF(SUMIFS(Внески!$D:$D,Внески!$B:$B,$A469,Внески!$E:$E,"&gt;="&amp;DATE($B$1,6,1),Внески!$E:$E,"&lt;"&amp;DATE($B$1,7,1))=0,"",SUMIFS(Внески!$D:$D,Внески!$B:$B,$A469,Внески!$E:$E,"&gt;="&amp;DATE($B$1,6,1),Внески!$E:$E,"&lt;"&amp;DATE($B$1,7,1))))</f>
        <v/>
      </c>
      <c r="J469">
        <f>IF($A469="","",IF(SUMIFS(Внески!$D:$D,Внески!$B:$B,$A469,Внески!$E:$E,"&gt;="&amp;DATE($B$1,7,1),Внески!$E:$E,"&lt;"&amp;DATE($B$1,8,1))=0,"",SUMIFS(Внески!$D:$D,Внески!$B:$B,$A469,Внески!$E:$E,"&gt;="&amp;DATE($B$1,7,1),Внески!$E:$E,"&lt;"&amp;DATE($B$1,8,1))))</f>
        <v/>
      </c>
      <c r="K469">
        <f>IF($A469="","",IF(SUMIFS(Внески!$D:$D,Внески!$B:$B,$A469,Внески!$E:$E,"&gt;="&amp;DATE($B$1,8,1),Внески!$E:$E,"&lt;"&amp;DATE($B$1,9,1))=0,"",SUMIFS(Внески!$D:$D,Внески!$B:$B,$A469,Внески!$E:$E,"&gt;="&amp;DATE($B$1,8,1),Внески!$E:$E,"&lt;"&amp;DATE($B$1,9,1))))</f>
        <v/>
      </c>
      <c r="L469">
        <f>IF($A469="","",IF(SUMIFS(Внески!$D:$D,Внески!$B:$B,$A469,Внески!$E:$E,"&gt;="&amp;DATE($B$1,9,1),Внески!$E:$E,"&lt;"&amp;DATE($B$1,10,1))=0,"",SUMIFS(Внески!$D:$D,Внески!$B:$B,$A469,Внески!$E:$E,"&gt;="&amp;DATE($B$1,9,1),Внески!$E:$E,"&lt;"&amp;DATE($B$1,10,1))))</f>
        <v/>
      </c>
      <c r="M469">
        <f>IF($A469="","",IF(SUMIFS(Внески!$D:$D,Внески!$B:$B,$A469,Внески!$E:$E,"&gt;="&amp;DATE($B$1,10,1),Внески!$E:$E,"&lt;"&amp;DATE($B$1,11,1))=0,"",SUMIFS(Внески!$D:$D,Внески!$B:$B,$A469,Внески!$E:$E,"&gt;="&amp;DATE($B$1,10,1),Внески!$E:$E,"&lt;"&amp;DATE($B$1,11,1))))</f>
        <v/>
      </c>
      <c r="N469">
        <f>IF($A469="","",IF(SUMIFS(Внески!$D:$D,Внески!$B:$B,$A469,Внески!$E:$E,"&gt;="&amp;DATE($B$1,11,1),Внески!$E:$E,"&lt;"&amp;DATE($B$1,12,1))=0,"",SUMIFS(Внески!$D:$D,Внески!$B:$B,$A469,Внески!$E:$E,"&gt;="&amp;DATE($B$1,11,1),Внески!$E:$E,"&lt;"&amp;DATE($B$1,12,1))))</f>
        <v/>
      </c>
      <c r="O469">
        <f>IF($A469="","",IF(SUMIFS(Внески!$D:$D,Внески!$B:$B,$A469,Внески!$E:$E,"&gt;="&amp;DATE($B$1,12,1),Внески!$E:$E,"&lt;"&amp;DATE($B$1,13,1))=0,"",SUMIFS(Внески!$D:$D,Внески!$B:$B,$A469,Внески!$E:$E,"&gt;="&amp;DATE($B$1,12,1),Внески!$E:$E,"&lt;"&amp;DATE($B$1,13,1))))</f>
        <v/>
      </c>
      <c r="P469">
        <f>IF(A469="","",SUM(D469:O469))</f>
        <v/>
      </c>
    </row>
    <row r="470">
      <c r="A470">
        <f>IF(Члени!A468="","",Члени!A468)</f>
        <v/>
      </c>
      <c r="B470">
        <f>IF(A470="","",Члени!B468&amp;" "&amp;Члени!C468)</f>
        <v/>
      </c>
      <c r="C470">
        <f>IF(A470="","",Члени!H468)</f>
        <v/>
      </c>
      <c r="D470">
        <f>IF($A470="","",IF(SUMIFS(Внески!$D:$D,Внески!$B:$B,$A470,Внески!$E:$E,"&gt;="&amp;DATE($B$1,1,1),Внески!$E:$E,"&lt;"&amp;DATE($B$1,2,1))=0,"",SUMIFS(Внески!$D:$D,Внески!$B:$B,$A470,Внески!$E:$E,"&gt;="&amp;DATE($B$1,1,1),Внески!$E:$E,"&lt;"&amp;DATE($B$1,2,1))))</f>
        <v/>
      </c>
      <c r="E470">
        <f>IF($A470="","",IF(SUMIFS(Внески!$D:$D,Внески!$B:$B,$A470,Внески!$E:$E,"&gt;="&amp;DATE($B$1,2,1),Внески!$E:$E,"&lt;"&amp;DATE($B$1,3,1))=0,"",SUMIFS(Внески!$D:$D,Внески!$B:$B,$A470,Внески!$E:$E,"&gt;="&amp;DATE($B$1,2,1),Внески!$E:$E,"&lt;"&amp;DATE($B$1,3,1))))</f>
        <v/>
      </c>
      <c r="F470">
        <f>IF($A470="","",IF(SUMIFS(Внески!$D:$D,Внески!$B:$B,$A470,Внески!$E:$E,"&gt;="&amp;DATE($B$1,3,1),Внески!$E:$E,"&lt;"&amp;DATE($B$1,4,1))=0,"",SUMIFS(Внески!$D:$D,Внески!$B:$B,$A470,Внески!$E:$E,"&gt;="&amp;DATE($B$1,3,1),Внески!$E:$E,"&lt;"&amp;DATE($B$1,4,1))))</f>
        <v/>
      </c>
      <c r="G470">
        <f>IF($A470="","",IF(SUMIFS(Внески!$D:$D,Внески!$B:$B,$A470,Внески!$E:$E,"&gt;="&amp;DATE($B$1,4,1),Внески!$E:$E,"&lt;"&amp;DATE($B$1,5,1))=0,"",SUMIFS(Внески!$D:$D,Внески!$B:$B,$A470,Внески!$E:$E,"&gt;="&amp;DATE($B$1,4,1),Внески!$E:$E,"&lt;"&amp;DATE($B$1,5,1))))</f>
        <v/>
      </c>
      <c r="H470">
        <f>IF($A470="","",IF(SUMIFS(Внески!$D:$D,Внески!$B:$B,$A470,Внески!$E:$E,"&gt;="&amp;DATE($B$1,5,1),Внески!$E:$E,"&lt;"&amp;DATE($B$1,6,1))=0,"",SUMIFS(Внески!$D:$D,Внески!$B:$B,$A470,Внески!$E:$E,"&gt;="&amp;DATE($B$1,5,1),Внески!$E:$E,"&lt;"&amp;DATE($B$1,6,1))))</f>
        <v/>
      </c>
      <c r="I470">
        <f>IF($A470="","",IF(SUMIFS(Внески!$D:$D,Внески!$B:$B,$A470,Внески!$E:$E,"&gt;="&amp;DATE($B$1,6,1),Внески!$E:$E,"&lt;"&amp;DATE($B$1,7,1))=0,"",SUMIFS(Внески!$D:$D,Внески!$B:$B,$A470,Внески!$E:$E,"&gt;="&amp;DATE($B$1,6,1),Внески!$E:$E,"&lt;"&amp;DATE($B$1,7,1))))</f>
        <v/>
      </c>
      <c r="J470">
        <f>IF($A470="","",IF(SUMIFS(Внески!$D:$D,Внески!$B:$B,$A470,Внески!$E:$E,"&gt;="&amp;DATE($B$1,7,1),Внески!$E:$E,"&lt;"&amp;DATE($B$1,8,1))=0,"",SUMIFS(Внески!$D:$D,Внески!$B:$B,$A470,Внески!$E:$E,"&gt;="&amp;DATE($B$1,7,1),Внески!$E:$E,"&lt;"&amp;DATE($B$1,8,1))))</f>
        <v/>
      </c>
      <c r="K470">
        <f>IF($A470="","",IF(SUMIFS(Внески!$D:$D,Внески!$B:$B,$A470,Внески!$E:$E,"&gt;="&amp;DATE($B$1,8,1),Внески!$E:$E,"&lt;"&amp;DATE($B$1,9,1))=0,"",SUMIFS(Внески!$D:$D,Внески!$B:$B,$A470,Внески!$E:$E,"&gt;="&amp;DATE($B$1,8,1),Внески!$E:$E,"&lt;"&amp;DATE($B$1,9,1))))</f>
        <v/>
      </c>
      <c r="L470">
        <f>IF($A470="","",IF(SUMIFS(Внески!$D:$D,Внески!$B:$B,$A470,Внески!$E:$E,"&gt;="&amp;DATE($B$1,9,1),Внески!$E:$E,"&lt;"&amp;DATE($B$1,10,1))=0,"",SUMIFS(Внески!$D:$D,Внески!$B:$B,$A470,Внески!$E:$E,"&gt;="&amp;DATE($B$1,9,1),Внески!$E:$E,"&lt;"&amp;DATE($B$1,10,1))))</f>
        <v/>
      </c>
      <c r="M470">
        <f>IF($A470="","",IF(SUMIFS(Внески!$D:$D,Внески!$B:$B,$A470,Внески!$E:$E,"&gt;="&amp;DATE($B$1,10,1),Внески!$E:$E,"&lt;"&amp;DATE($B$1,11,1))=0,"",SUMIFS(Внески!$D:$D,Внески!$B:$B,$A470,Внески!$E:$E,"&gt;="&amp;DATE($B$1,10,1),Внески!$E:$E,"&lt;"&amp;DATE($B$1,11,1))))</f>
        <v/>
      </c>
      <c r="N470">
        <f>IF($A470="","",IF(SUMIFS(Внески!$D:$D,Внески!$B:$B,$A470,Внески!$E:$E,"&gt;="&amp;DATE($B$1,11,1),Внески!$E:$E,"&lt;"&amp;DATE($B$1,12,1))=0,"",SUMIFS(Внески!$D:$D,Внески!$B:$B,$A470,Внески!$E:$E,"&gt;="&amp;DATE($B$1,11,1),Внески!$E:$E,"&lt;"&amp;DATE($B$1,12,1))))</f>
        <v/>
      </c>
      <c r="O470">
        <f>IF($A470="","",IF(SUMIFS(Внески!$D:$D,Внески!$B:$B,$A470,Внески!$E:$E,"&gt;="&amp;DATE($B$1,12,1),Внески!$E:$E,"&lt;"&amp;DATE($B$1,13,1))=0,"",SUMIFS(Внески!$D:$D,Внески!$B:$B,$A470,Внески!$E:$E,"&gt;="&amp;DATE($B$1,12,1),Внески!$E:$E,"&lt;"&amp;DATE($B$1,13,1))))</f>
        <v/>
      </c>
      <c r="P470">
        <f>IF(A470="","",SUM(D470:O470))</f>
        <v/>
      </c>
    </row>
    <row r="471">
      <c r="A471">
        <f>IF(Члени!A469="","",Члени!A469)</f>
        <v/>
      </c>
      <c r="B471">
        <f>IF(A471="","",Члени!B469&amp;" "&amp;Члени!C469)</f>
        <v/>
      </c>
      <c r="C471">
        <f>IF(A471="","",Члени!H469)</f>
        <v/>
      </c>
      <c r="D471">
        <f>IF($A471="","",IF(SUMIFS(Внески!$D:$D,Внески!$B:$B,$A471,Внески!$E:$E,"&gt;="&amp;DATE($B$1,1,1),Внески!$E:$E,"&lt;"&amp;DATE($B$1,2,1))=0,"",SUMIFS(Внески!$D:$D,Внески!$B:$B,$A471,Внески!$E:$E,"&gt;="&amp;DATE($B$1,1,1),Внески!$E:$E,"&lt;"&amp;DATE($B$1,2,1))))</f>
        <v/>
      </c>
      <c r="E471">
        <f>IF($A471="","",IF(SUMIFS(Внески!$D:$D,Внески!$B:$B,$A471,Внески!$E:$E,"&gt;="&amp;DATE($B$1,2,1),Внески!$E:$E,"&lt;"&amp;DATE($B$1,3,1))=0,"",SUMIFS(Внески!$D:$D,Внески!$B:$B,$A471,Внески!$E:$E,"&gt;="&amp;DATE($B$1,2,1),Внески!$E:$E,"&lt;"&amp;DATE($B$1,3,1))))</f>
        <v/>
      </c>
      <c r="F471">
        <f>IF($A471="","",IF(SUMIFS(Внески!$D:$D,Внески!$B:$B,$A471,Внески!$E:$E,"&gt;="&amp;DATE($B$1,3,1),Внески!$E:$E,"&lt;"&amp;DATE($B$1,4,1))=0,"",SUMIFS(Внески!$D:$D,Внески!$B:$B,$A471,Внески!$E:$E,"&gt;="&amp;DATE($B$1,3,1),Внески!$E:$E,"&lt;"&amp;DATE($B$1,4,1))))</f>
        <v/>
      </c>
      <c r="G471">
        <f>IF($A471="","",IF(SUMIFS(Внески!$D:$D,Внески!$B:$B,$A471,Внески!$E:$E,"&gt;="&amp;DATE($B$1,4,1),Внески!$E:$E,"&lt;"&amp;DATE($B$1,5,1))=0,"",SUMIFS(Внески!$D:$D,Внески!$B:$B,$A471,Внески!$E:$E,"&gt;="&amp;DATE($B$1,4,1),Внески!$E:$E,"&lt;"&amp;DATE($B$1,5,1))))</f>
        <v/>
      </c>
      <c r="H471">
        <f>IF($A471="","",IF(SUMIFS(Внески!$D:$D,Внески!$B:$B,$A471,Внески!$E:$E,"&gt;="&amp;DATE($B$1,5,1),Внески!$E:$E,"&lt;"&amp;DATE($B$1,6,1))=0,"",SUMIFS(Внески!$D:$D,Внески!$B:$B,$A471,Внески!$E:$E,"&gt;="&amp;DATE($B$1,5,1),Внески!$E:$E,"&lt;"&amp;DATE($B$1,6,1))))</f>
        <v/>
      </c>
      <c r="I471">
        <f>IF($A471="","",IF(SUMIFS(Внески!$D:$D,Внески!$B:$B,$A471,Внески!$E:$E,"&gt;="&amp;DATE($B$1,6,1),Внески!$E:$E,"&lt;"&amp;DATE($B$1,7,1))=0,"",SUMIFS(Внески!$D:$D,Внески!$B:$B,$A471,Внески!$E:$E,"&gt;="&amp;DATE($B$1,6,1),Внески!$E:$E,"&lt;"&amp;DATE($B$1,7,1))))</f>
        <v/>
      </c>
      <c r="J471">
        <f>IF($A471="","",IF(SUMIFS(Внески!$D:$D,Внески!$B:$B,$A471,Внески!$E:$E,"&gt;="&amp;DATE($B$1,7,1),Внески!$E:$E,"&lt;"&amp;DATE($B$1,8,1))=0,"",SUMIFS(Внески!$D:$D,Внески!$B:$B,$A471,Внески!$E:$E,"&gt;="&amp;DATE($B$1,7,1),Внески!$E:$E,"&lt;"&amp;DATE($B$1,8,1))))</f>
        <v/>
      </c>
      <c r="K471">
        <f>IF($A471="","",IF(SUMIFS(Внески!$D:$D,Внески!$B:$B,$A471,Внески!$E:$E,"&gt;="&amp;DATE($B$1,8,1),Внески!$E:$E,"&lt;"&amp;DATE($B$1,9,1))=0,"",SUMIFS(Внески!$D:$D,Внески!$B:$B,$A471,Внески!$E:$E,"&gt;="&amp;DATE($B$1,8,1),Внески!$E:$E,"&lt;"&amp;DATE($B$1,9,1))))</f>
        <v/>
      </c>
      <c r="L471">
        <f>IF($A471="","",IF(SUMIFS(Внески!$D:$D,Внески!$B:$B,$A471,Внески!$E:$E,"&gt;="&amp;DATE($B$1,9,1),Внески!$E:$E,"&lt;"&amp;DATE($B$1,10,1))=0,"",SUMIFS(Внески!$D:$D,Внески!$B:$B,$A471,Внески!$E:$E,"&gt;="&amp;DATE($B$1,9,1),Внески!$E:$E,"&lt;"&amp;DATE($B$1,10,1))))</f>
        <v/>
      </c>
      <c r="M471">
        <f>IF($A471="","",IF(SUMIFS(Внески!$D:$D,Внески!$B:$B,$A471,Внески!$E:$E,"&gt;="&amp;DATE($B$1,10,1),Внески!$E:$E,"&lt;"&amp;DATE($B$1,11,1))=0,"",SUMIFS(Внески!$D:$D,Внески!$B:$B,$A471,Внески!$E:$E,"&gt;="&amp;DATE($B$1,10,1),Внески!$E:$E,"&lt;"&amp;DATE($B$1,11,1))))</f>
        <v/>
      </c>
      <c r="N471">
        <f>IF($A471="","",IF(SUMIFS(Внески!$D:$D,Внески!$B:$B,$A471,Внески!$E:$E,"&gt;="&amp;DATE($B$1,11,1),Внески!$E:$E,"&lt;"&amp;DATE($B$1,12,1))=0,"",SUMIFS(Внески!$D:$D,Внески!$B:$B,$A471,Внески!$E:$E,"&gt;="&amp;DATE($B$1,11,1),Внески!$E:$E,"&lt;"&amp;DATE($B$1,12,1))))</f>
        <v/>
      </c>
      <c r="O471">
        <f>IF($A471="","",IF(SUMIFS(Внески!$D:$D,Внески!$B:$B,$A471,Внески!$E:$E,"&gt;="&amp;DATE($B$1,12,1),Внески!$E:$E,"&lt;"&amp;DATE($B$1,13,1))=0,"",SUMIFS(Внески!$D:$D,Внески!$B:$B,$A471,Внески!$E:$E,"&gt;="&amp;DATE($B$1,12,1),Внески!$E:$E,"&lt;"&amp;DATE($B$1,13,1))))</f>
        <v/>
      </c>
      <c r="P471">
        <f>IF(A471="","",SUM(D471:O471))</f>
        <v/>
      </c>
    </row>
    <row r="472">
      <c r="A472">
        <f>IF(Члени!A470="","",Члени!A470)</f>
        <v/>
      </c>
      <c r="B472">
        <f>IF(A472="","",Члени!B470&amp;" "&amp;Члени!C470)</f>
        <v/>
      </c>
      <c r="C472">
        <f>IF(A472="","",Члени!H470)</f>
        <v/>
      </c>
      <c r="D472">
        <f>IF($A472="","",IF(SUMIFS(Внески!$D:$D,Внески!$B:$B,$A472,Внески!$E:$E,"&gt;="&amp;DATE($B$1,1,1),Внески!$E:$E,"&lt;"&amp;DATE($B$1,2,1))=0,"",SUMIFS(Внески!$D:$D,Внески!$B:$B,$A472,Внески!$E:$E,"&gt;="&amp;DATE($B$1,1,1),Внески!$E:$E,"&lt;"&amp;DATE($B$1,2,1))))</f>
        <v/>
      </c>
      <c r="E472">
        <f>IF($A472="","",IF(SUMIFS(Внески!$D:$D,Внески!$B:$B,$A472,Внески!$E:$E,"&gt;="&amp;DATE($B$1,2,1),Внески!$E:$E,"&lt;"&amp;DATE($B$1,3,1))=0,"",SUMIFS(Внески!$D:$D,Внески!$B:$B,$A472,Внески!$E:$E,"&gt;="&amp;DATE($B$1,2,1),Внески!$E:$E,"&lt;"&amp;DATE($B$1,3,1))))</f>
        <v/>
      </c>
      <c r="F472">
        <f>IF($A472="","",IF(SUMIFS(Внески!$D:$D,Внески!$B:$B,$A472,Внески!$E:$E,"&gt;="&amp;DATE($B$1,3,1),Внески!$E:$E,"&lt;"&amp;DATE($B$1,4,1))=0,"",SUMIFS(Внески!$D:$D,Внески!$B:$B,$A472,Внески!$E:$E,"&gt;="&amp;DATE($B$1,3,1),Внески!$E:$E,"&lt;"&amp;DATE($B$1,4,1))))</f>
        <v/>
      </c>
      <c r="G472">
        <f>IF($A472="","",IF(SUMIFS(Внески!$D:$D,Внески!$B:$B,$A472,Внески!$E:$E,"&gt;="&amp;DATE($B$1,4,1),Внески!$E:$E,"&lt;"&amp;DATE($B$1,5,1))=0,"",SUMIFS(Внески!$D:$D,Внески!$B:$B,$A472,Внески!$E:$E,"&gt;="&amp;DATE($B$1,4,1),Внески!$E:$E,"&lt;"&amp;DATE($B$1,5,1))))</f>
        <v/>
      </c>
      <c r="H472">
        <f>IF($A472="","",IF(SUMIFS(Внески!$D:$D,Внески!$B:$B,$A472,Внески!$E:$E,"&gt;="&amp;DATE($B$1,5,1),Внески!$E:$E,"&lt;"&amp;DATE($B$1,6,1))=0,"",SUMIFS(Внески!$D:$D,Внески!$B:$B,$A472,Внески!$E:$E,"&gt;="&amp;DATE($B$1,5,1),Внески!$E:$E,"&lt;"&amp;DATE($B$1,6,1))))</f>
        <v/>
      </c>
      <c r="I472">
        <f>IF($A472="","",IF(SUMIFS(Внески!$D:$D,Внески!$B:$B,$A472,Внески!$E:$E,"&gt;="&amp;DATE($B$1,6,1),Внески!$E:$E,"&lt;"&amp;DATE($B$1,7,1))=0,"",SUMIFS(Внески!$D:$D,Внески!$B:$B,$A472,Внески!$E:$E,"&gt;="&amp;DATE($B$1,6,1),Внески!$E:$E,"&lt;"&amp;DATE($B$1,7,1))))</f>
        <v/>
      </c>
      <c r="J472">
        <f>IF($A472="","",IF(SUMIFS(Внески!$D:$D,Внески!$B:$B,$A472,Внески!$E:$E,"&gt;="&amp;DATE($B$1,7,1),Внески!$E:$E,"&lt;"&amp;DATE($B$1,8,1))=0,"",SUMIFS(Внески!$D:$D,Внески!$B:$B,$A472,Внески!$E:$E,"&gt;="&amp;DATE($B$1,7,1),Внески!$E:$E,"&lt;"&amp;DATE($B$1,8,1))))</f>
        <v/>
      </c>
      <c r="K472">
        <f>IF($A472="","",IF(SUMIFS(Внески!$D:$D,Внески!$B:$B,$A472,Внески!$E:$E,"&gt;="&amp;DATE($B$1,8,1),Внески!$E:$E,"&lt;"&amp;DATE($B$1,9,1))=0,"",SUMIFS(Внески!$D:$D,Внески!$B:$B,$A472,Внески!$E:$E,"&gt;="&amp;DATE($B$1,8,1),Внески!$E:$E,"&lt;"&amp;DATE($B$1,9,1))))</f>
        <v/>
      </c>
      <c r="L472">
        <f>IF($A472="","",IF(SUMIFS(Внески!$D:$D,Внески!$B:$B,$A472,Внески!$E:$E,"&gt;="&amp;DATE($B$1,9,1),Внески!$E:$E,"&lt;"&amp;DATE($B$1,10,1))=0,"",SUMIFS(Внески!$D:$D,Внески!$B:$B,$A472,Внески!$E:$E,"&gt;="&amp;DATE($B$1,9,1),Внески!$E:$E,"&lt;"&amp;DATE($B$1,10,1))))</f>
        <v/>
      </c>
      <c r="M472">
        <f>IF($A472="","",IF(SUMIFS(Внески!$D:$D,Внески!$B:$B,$A472,Внески!$E:$E,"&gt;="&amp;DATE($B$1,10,1),Внески!$E:$E,"&lt;"&amp;DATE($B$1,11,1))=0,"",SUMIFS(Внески!$D:$D,Внески!$B:$B,$A472,Внески!$E:$E,"&gt;="&amp;DATE($B$1,10,1),Внески!$E:$E,"&lt;"&amp;DATE($B$1,11,1))))</f>
        <v/>
      </c>
      <c r="N472">
        <f>IF($A472="","",IF(SUMIFS(Внески!$D:$D,Внески!$B:$B,$A472,Внески!$E:$E,"&gt;="&amp;DATE($B$1,11,1),Внески!$E:$E,"&lt;"&amp;DATE($B$1,12,1))=0,"",SUMIFS(Внески!$D:$D,Внески!$B:$B,$A472,Внески!$E:$E,"&gt;="&amp;DATE($B$1,11,1),Внески!$E:$E,"&lt;"&amp;DATE($B$1,12,1))))</f>
        <v/>
      </c>
      <c r="O472">
        <f>IF($A472="","",IF(SUMIFS(Внески!$D:$D,Внески!$B:$B,$A472,Внески!$E:$E,"&gt;="&amp;DATE($B$1,12,1),Внески!$E:$E,"&lt;"&amp;DATE($B$1,13,1))=0,"",SUMIFS(Внески!$D:$D,Внески!$B:$B,$A472,Внески!$E:$E,"&gt;="&amp;DATE($B$1,12,1),Внески!$E:$E,"&lt;"&amp;DATE($B$1,13,1))))</f>
        <v/>
      </c>
      <c r="P472">
        <f>IF(A472="","",SUM(D472:O472))</f>
        <v/>
      </c>
    </row>
    <row r="473">
      <c r="A473">
        <f>IF(Члени!A471="","",Члени!A471)</f>
        <v/>
      </c>
      <c r="B473">
        <f>IF(A473="","",Члени!B471&amp;" "&amp;Члени!C471)</f>
        <v/>
      </c>
      <c r="C473">
        <f>IF(A473="","",Члени!H471)</f>
        <v/>
      </c>
      <c r="D473">
        <f>IF($A473="","",IF(SUMIFS(Внески!$D:$D,Внески!$B:$B,$A473,Внески!$E:$E,"&gt;="&amp;DATE($B$1,1,1),Внески!$E:$E,"&lt;"&amp;DATE($B$1,2,1))=0,"",SUMIFS(Внески!$D:$D,Внески!$B:$B,$A473,Внески!$E:$E,"&gt;="&amp;DATE($B$1,1,1),Внески!$E:$E,"&lt;"&amp;DATE($B$1,2,1))))</f>
        <v/>
      </c>
      <c r="E473">
        <f>IF($A473="","",IF(SUMIFS(Внески!$D:$D,Внески!$B:$B,$A473,Внески!$E:$E,"&gt;="&amp;DATE($B$1,2,1),Внески!$E:$E,"&lt;"&amp;DATE($B$1,3,1))=0,"",SUMIFS(Внески!$D:$D,Внески!$B:$B,$A473,Внески!$E:$E,"&gt;="&amp;DATE($B$1,2,1),Внески!$E:$E,"&lt;"&amp;DATE($B$1,3,1))))</f>
        <v/>
      </c>
      <c r="F473">
        <f>IF($A473="","",IF(SUMIFS(Внески!$D:$D,Внески!$B:$B,$A473,Внески!$E:$E,"&gt;="&amp;DATE($B$1,3,1),Внески!$E:$E,"&lt;"&amp;DATE($B$1,4,1))=0,"",SUMIFS(Внески!$D:$D,Внески!$B:$B,$A473,Внески!$E:$E,"&gt;="&amp;DATE($B$1,3,1),Внески!$E:$E,"&lt;"&amp;DATE($B$1,4,1))))</f>
        <v/>
      </c>
      <c r="G473">
        <f>IF($A473="","",IF(SUMIFS(Внески!$D:$D,Внески!$B:$B,$A473,Внески!$E:$E,"&gt;="&amp;DATE($B$1,4,1),Внески!$E:$E,"&lt;"&amp;DATE($B$1,5,1))=0,"",SUMIFS(Внески!$D:$D,Внески!$B:$B,$A473,Внески!$E:$E,"&gt;="&amp;DATE($B$1,4,1),Внески!$E:$E,"&lt;"&amp;DATE($B$1,5,1))))</f>
        <v/>
      </c>
      <c r="H473">
        <f>IF($A473="","",IF(SUMIFS(Внески!$D:$D,Внески!$B:$B,$A473,Внески!$E:$E,"&gt;="&amp;DATE($B$1,5,1),Внески!$E:$E,"&lt;"&amp;DATE($B$1,6,1))=0,"",SUMIFS(Внески!$D:$D,Внески!$B:$B,$A473,Внески!$E:$E,"&gt;="&amp;DATE($B$1,5,1),Внески!$E:$E,"&lt;"&amp;DATE($B$1,6,1))))</f>
        <v/>
      </c>
      <c r="I473">
        <f>IF($A473="","",IF(SUMIFS(Внески!$D:$D,Внески!$B:$B,$A473,Внески!$E:$E,"&gt;="&amp;DATE($B$1,6,1),Внески!$E:$E,"&lt;"&amp;DATE($B$1,7,1))=0,"",SUMIFS(Внески!$D:$D,Внески!$B:$B,$A473,Внески!$E:$E,"&gt;="&amp;DATE($B$1,6,1),Внески!$E:$E,"&lt;"&amp;DATE($B$1,7,1))))</f>
        <v/>
      </c>
      <c r="J473">
        <f>IF($A473="","",IF(SUMIFS(Внески!$D:$D,Внески!$B:$B,$A473,Внески!$E:$E,"&gt;="&amp;DATE($B$1,7,1),Внески!$E:$E,"&lt;"&amp;DATE($B$1,8,1))=0,"",SUMIFS(Внески!$D:$D,Внески!$B:$B,$A473,Внески!$E:$E,"&gt;="&amp;DATE($B$1,7,1),Внески!$E:$E,"&lt;"&amp;DATE($B$1,8,1))))</f>
        <v/>
      </c>
      <c r="K473">
        <f>IF($A473="","",IF(SUMIFS(Внески!$D:$D,Внески!$B:$B,$A473,Внески!$E:$E,"&gt;="&amp;DATE($B$1,8,1),Внески!$E:$E,"&lt;"&amp;DATE($B$1,9,1))=0,"",SUMIFS(Внески!$D:$D,Внески!$B:$B,$A473,Внески!$E:$E,"&gt;="&amp;DATE($B$1,8,1),Внески!$E:$E,"&lt;"&amp;DATE($B$1,9,1))))</f>
        <v/>
      </c>
      <c r="L473">
        <f>IF($A473="","",IF(SUMIFS(Внески!$D:$D,Внески!$B:$B,$A473,Внески!$E:$E,"&gt;="&amp;DATE($B$1,9,1),Внески!$E:$E,"&lt;"&amp;DATE($B$1,10,1))=0,"",SUMIFS(Внески!$D:$D,Внески!$B:$B,$A473,Внески!$E:$E,"&gt;="&amp;DATE($B$1,9,1),Внески!$E:$E,"&lt;"&amp;DATE($B$1,10,1))))</f>
        <v/>
      </c>
      <c r="M473">
        <f>IF($A473="","",IF(SUMIFS(Внески!$D:$D,Внески!$B:$B,$A473,Внески!$E:$E,"&gt;="&amp;DATE($B$1,10,1),Внески!$E:$E,"&lt;"&amp;DATE($B$1,11,1))=0,"",SUMIFS(Внески!$D:$D,Внески!$B:$B,$A473,Внески!$E:$E,"&gt;="&amp;DATE($B$1,10,1),Внески!$E:$E,"&lt;"&amp;DATE($B$1,11,1))))</f>
        <v/>
      </c>
      <c r="N473">
        <f>IF($A473="","",IF(SUMIFS(Внески!$D:$D,Внески!$B:$B,$A473,Внески!$E:$E,"&gt;="&amp;DATE($B$1,11,1),Внески!$E:$E,"&lt;"&amp;DATE($B$1,12,1))=0,"",SUMIFS(Внески!$D:$D,Внески!$B:$B,$A473,Внески!$E:$E,"&gt;="&amp;DATE($B$1,11,1),Внески!$E:$E,"&lt;"&amp;DATE($B$1,12,1))))</f>
        <v/>
      </c>
      <c r="O473">
        <f>IF($A473="","",IF(SUMIFS(Внески!$D:$D,Внески!$B:$B,$A473,Внески!$E:$E,"&gt;="&amp;DATE($B$1,12,1),Внески!$E:$E,"&lt;"&amp;DATE($B$1,13,1))=0,"",SUMIFS(Внески!$D:$D,Внески!$B:$B,$A473,Внески!$E:$E,"&gt;="&amp;DATE($B$1,12,1),Внески!$E:$E,"&lt;"&amp;DATE($B$1,13,1))))</f>
        <v/>
      </c>
      <c r="P473">
        <f>IF(A473="","",SUM(D473:O473))</f>
        <v/>
      </c>
    </row>
    <row r="474">
      <c r="A474">
        <f>IF(Члени!A472="","",Члени!A472)</f>
        <v/>
      </c>
      <c r="B474">
        <f>IF(A474="","",Члени!B472&amp;" "&amp;Члени!C472)</f>
        <v/>
      </c>
      <c r="C474">
        <f>IF(A474="","",Члени!H472)</f>
        <v/>
      </c>
      <c r="D474">
        <f>IF($A474="","",IF(SUMIFS(Внески!$D:$D,Внески!$B:$B,$A474,Внески!$E:$E,"&gt;="&amp;DATE($B$1,1,1),Внески!$E:$E,"&lt;"&amp;DATE($B$1,2,1))=0,"",SUMIFS(Внески!$D:$D,Внески!$B:$B,$A474,Внески!$E:$E,"&gt;="&amp;DATE($B$1,1,1),Внески!$E:$E,"&lt;"&amp;DATE($B$1,2,1))))</f>
        <v/>
      </c>
      <c r="E474">
        <f>IF($A474="","",IF(SUMIFS(Внески!$D:$D,Внески!$B:$B,$A474,Внески!$E:$E,"&gt;="&amp;DATE($B$1,2,1),Внески!$E:$E,"&lt;"&amp;DATE($B$1,3,1))=0,"",SUMIFS(Внески!$D:$D,Внески!$B:$B,$A474,Внески!$E:$E,"&gt;="&amp;DATE($B$1,2,1),Внески!$E:$E,"&lt;"&amp;DATE($B$1,3,1))))</f>
        <v/>
      </c>
      <c r="F474">
        <f>IF($A474="","",IF(SUMIFS(Внески!$D:$D,Внески!$B:$B,$A474,Внески!$E:$E,"&gt;="&amp;DATE($B$1,3,1),Внески!$E:$E,"&lt;"&amp;DATE($B$1,4,1))=0,"",SUMIFS(Внески!$D:$D,Внески!$B:$B,$A474,Внески!$E:$E,"&gt;="&amp;DATE($B$1,3,1),Внески!$E:$E,"&lt;"&amp;DATE($B$1,4,1))))</f>
        <v/>
      </c>
      <c r="G474">
        <f>IF($A474="","",IF(SUMIFS(Внески!$D:$D,Внески!$B:$B,$A474,Внески!$E:$E,"&gt;="&amp;DATE($B$1,4,1),Внески!$E:$E,"&lt;"&amp;DATE($B$1,5,1))=0,"",SUMIFS(Внески!$D:$D,Внески!$B:$B,$A474,Внески!$E:$E,"&gt;="&amp;DATE($B$1,4,1),Внески!$E:$E,"&lt;"&amp;DATE($B$1,5,1))))</f>
        <v/>
      </c>
      <c r="H474">
        <f>IF($A474="","",IF(SUMIFS(Внески!$D:$D,Внески!$B:$B,$A474,Внески!$E:$E,"&gt;="&amp;DATE($B$1,5,1),Внески!$E:$E,"&lt;"&amp;DATE($B$1,6,1))=0,"",SUMIFS(Внески!$D:$D,Внески!$B:$B,$A474,Внески!$E:$E,"&gt;="&amp;DATE($B$1,5,1),Внески!$E:$E,"&lt;"&amp;DATE($B$1,6,1))))</f>
        <v/>
      </c>
      <c r="I474">
        <f>IF($A474="","",IF(SUMIFS(Внески!$D:$D,Внески!$B:$B,$A474,Внески!$E:$E,"&gt;="&amp;DATE($B$1,6,1),Внески!$E:$E,"&lt;"&amp;DATE($B$1,7,1))=0,"",SUMIFS(Внески!$D:$D,Внески!$B:$B,$A474,Внески!$E:$E,"&gt;="&amp;DATE($B$1,6,1),Внески!$E:$E,"&lt;"&amp;DATE($B$1,7,1))))</f>
        <v/>
      </c>
      <c r="J474">
        <f>IF($A474="","",IF(SUMIFS(Внески!$D:$D,Внески!$B:$B,$A474,Внески!$E:$E,"&gt;="&amp;DATE($B$1,7,1),Внески!$E:$E,"&lt;"&amp;DATE($B$1,8,1))=0,"",SUMIFS(Внески!$D:$D,Внески!$B:$B,$A474,Внески!$E:$E,"&gt;="&amp;DATE($B$1,7,1),Внески!$E:$E,"&lt;"&amp;DATE($B$1,8,1))))</f>
        <v/>
      </c>
      <c r="K474">
        <f>IF($A474="","",IF(SUMIFS(Внески!$D:$D,Внески!$B:$B,$A474,Внески!$E:$E,"&gt;="&amp;DATE($B$1,8,1),Внески!$E:$E,"&lt;"&amp;DATE($B$1,9,1))=0,"",SUMIFS(Внески!$D:$D,Внески!$B:$B,$A474,Внески!$E:$E,"&gt;="&amp;DATE($B$1,8,1),Внески!$E:$E,"&lt;"&amp;DATE($B$1,9,1))))</f>
        <v/>
      </c>
      <c r="L474">
        <f>IF($A474="","",IF(SUMIFS(Внески!$D:$D,Внески!$B:$B,$A474,Внески!$E:$E,"&gt;="&amp;DATE($B$1,9,1),Внески!$E:$E,"&lt;"&amp;DATE($B$1,10,1))=0,"",SUMIFS(Внески!$D:$D,Внески!$B:$B,$A474,Внески!$E:$E,"&gt;="&amp;DATE($B$1,9,1),Внески!$E:$E,"&lt;"&amp;DATE($B$1,10,1))))</f>
        <v/>
      </c>
      <c r="M474">
        <f>IF($A474="","",IF(SUMIFS(Внески!$D:$D,Внески!$B:$B,$A474,Внески!$E:$E,"&gt;="&amp;DATE($B$1,10,1),Внески!$E:$E,"&lt;"&amp;DATE($B$1,11,1))=0,"",SUMIFS(Внески!$D:$D,Внески!$B:$B,$A474,Внески!$E:$E,"&gt;="&amp;DATE($B$1,10,1),Внески!$E:$E,"&lt;"&amp;DATE($B$1,11,1))))</f>
        <v/>
      </c>
      <c r="N474">
        <f>IF($A474="","",IF(SUMIFS(Внески!$D:$D,Внески!$B:$B,$A474,Внески!$E:$E,"&gt;="&amp;DATE($B$1,11,1),Внески!$E:$E,"&lt;"&amp;DATE($B$1,12,1))=0,"",SUMIFS(Внески!$D:$D,Внески!$B:$B,$A474,Внески!$E:$E,"&gt;="&amp;DATE($B$1,11,1),Внески!$E:$E,"&lt;"&amp;DATE($B$1,12,1))))</f>
        <v/>
      </c>
      <c r="O474">
        <f>IF($A474="","",IF(SUMIFS(Внески!$D:$D,Внески!$B:$B,$A474,Внески!$E:$E,"&gt;="&amp;DATE($B$1,12,1),Внески!$E:$E,"&lt;"&amp;DATE($B$1,13,1))=0,"",SUMIFS(Внески!$D:$D,Внески!$B:$B,$A474,Внески!$E:$E,"&gt;="&amp;DATE($B$1,12,1),Внески!$E:$E,"&lt;"&amp;DATE($B$1,13,1))))</f>
        <v/>
      </c>
      <c r="P474">
        <f>IF(A474="","",SUM(D474:O474))</f>
        <v/>
      </c>
    </row>
    <row r="475">
      <c r="A475">
        <f>IF(Члени!A473="","",Члени!A473)</f>
        <v/>
      </c>
      <c r="B475">
        <f>IF(A475="","",Члени!B473&amp;" "&amp;Члени!C473)</f>
        <v/>
      </c>
      <c r="C475">
        <f>IF(A475="","",Члени!H473)</f>
        <v/>
      </c>
      <c r="D475">
        <f>IF($A475="","",IF(SUMIFS(Внески!$D:$D,Внески!$B:$B,$A475,Внески!$E:$E,"&gt;="&amp;DATE($B$1,1,1),Внески!$E:$E,"&lt;"&amp;DATE($B$1,2,1))=0,"",SUMIFS(Внески!$D:$D,Внески!$B:$B,$A475,Внески!$E:$E,"&gt;="&amp;DATE($B$1,1,1),Внески!$E:$E,"&lt;"&amp;DATE($B$1,2,1))))</f>
        <v/>
      </c>
      <c r="E475">
        <f>IF($A475="","",IF(SUMIFS(Внески!$D:$D,Внески!$B:$B,$A475,Внески!$E:$E,"&gt;="&amp;DATE($B$1,2,1),Внески!$E:$E,"&lt;"&amp;DATE($B$1,3,1))=0,"",SUMIFS(Внески!$D:$D,Внески!$B:$B,$A475,Внески!$E:$E,"&gt;="&amp;DATE($B$1,2,1),Внески!$E:$E,"&lt;"&amp;DATE($B$1,3,1))))</f>
        <v/>
      </c>
      <c r="F475">
        <f>IF($A475="","",IF(SUMIFS(Внески!$D:$D,Внески!$B:$B,$A475,Внески!$E:$E,"&gt;="&amp;DATE($B$1,3,1),Внески!$E:$E,"&lt;"&amp;DATE($B$1,4,1))=0,"",SUMIFS(Внески!$D:$D,Внески!$B:$B,$A475,Внески!$E:$E,"&gt;="&amp;DATE($B$1,3,1),Внески!$E:$E,"&lt;"&amp;DATE($B$1,4,1))))</f>
        <v/>
      </c>
      <c r="G475">
        <f>IF($A475="","",IF(SUMIFS(Внески!$D:$D,Внески!$B:$B,$A475,Внески!$E:$E,"&gt;="&amp;DATE($B$1,4,1),Внески!$E:$E,"&lt;"&amp;DATE($B$1,5,1))=0,"",SUMIFS(Внески!$D:$D,Внески!$B:$B,$A475,Внески!$E:$E,"&gt;="&amp;DATE($B$1,4,1),Внески!$E:$E,"&lt;"&amp;DATE($B$1,5,1))))</f>
        <v/>
      </c>
      <c r="H475">
        <f>IF($A475="","",IF(SUMIFS(Внески!$D:$D,Внески!$B:$B,$A475,Внески!$E:$E,"&gt;="&amp;DATE($B$1,5,1),Внески!$E:$E,"&lt;"&amp;DATE($B$1,6,1))=0,"",SUMIFS(Внески!$D:$D,Внески!$B:$B,$A475,Внески!$E:$E,"&gt;="&amp;DATE($B$1,5,1),Внески!$E:$E,"&lt;"&amp;DATE($B$1,6,1))))</f>
        <v/>
      </c>
      <c r="I475">
        <f>IF($A475="","",IF(SUMIFS(Внески!$D:$D,Внески!$B:$B,$A475,Внески!$E:$E,"&gt;="&amp;DATE($B$1,6,1),Внески!$E:$E,"&lt;"&amp;DATE($B$1,7,1))=0,"",SUMIFS(Внески!$D:$D,Внески!$B:$B,$A475,Внески!$E:$E,"&gt;="&amp;DATE($B$1,6,1),Внески!$E:$E,"&lt;"&amp;DATE($B$1,7,1))))</f>
        <v/>
      </c>
      <c r="J475">
        <f>IF($A475="","",IF(SUMIFS(Внески!$D:$D,Внески!$B:$B,$A475,Внески!$E:$E,"&gt;="&amp;DATE($B$1,7,1),Внески!$E:$E,"&lt;"&amp;DATE($B$1,8,1))=0,"",SUMIFS(Внески!$D:$D,Внески!$B:$B,$A475,Внески!$E:$E,"&gt;="&amp;DATE($B$1,7,1),Внески!$E:$E,"&lt;"&amp;DATE($B$1,8,1))))</f>
        <v/>
      </c>
      <c r="K475">
        <f>IF($A475="","",IF(SUMIFS(Внески!$D:$D,Внески!$B:$B,$A475,Внески!$E:$E,"&gt;="&amp;DATE($B$1,8,1),Внески!$E:$E,"&lt;"&amp;DATE($B$1,9,1))=0,"",SUMIFS(Внески!$D:$D,Внески!$B:$B,$A475,Внески!$E:$E,"&gt;="&amp;DATE($B$1,8,1),Внески!$E:$E,"&lt;"&amp;DATE($B$1,9,1))))</f>
        <v/>
      </c>
      <c r="L475">
        <f>IF($A475="","",IF(SUMIFS(Внески!$D:$D,Внески!$B:$B,$A475,Внески!$E:$E,"&gt;="&amp;DATE($B$1,9,1),Внески!$E:$E,"&lt;"&amp;DATE($B$1,10,1))=0,"",SUMIFS(Внески!$D:$D,Внески!$B:$B,$A475,Внески!$E:$E,"&gt;="&amp;DATE($B$1,9,1),Внески!$E:$E,"&lt;"&amp;DATE($B$1,10,1))))</f>
        <v/>
      </c>
      <c r="M475">
        <f>IF($A475="","",IF(SUMIFS(Внески!$D:$D,Внески!$B:$B,$A475,Внески!$E:$E,"&gt;="&amp;DATE($B$1,10,1),Внески!$E:$E,"&lt;"&amp;DATE($B$1,11,1))=0,"",SUMIFS(Внески!$D:$D,Внески!$B:$B,$A475,Внески!$E:$E,"&gt;="&amp;DATE($B$1,10,1),Внески!$E:$E,"&lt;"&amp;DATE($B$1,11,1))))</f>
        <v/>
      </c>
      <c r="N475">
        <f>IF($A475="","",IF(SUMIFS(Внески!$D:$D,Внески!$B:$B,$A475,Внески!$E:$E,"&gt;="&amp;DATE($B$1,11,1),Внески!$E:$E,"&lt;"&amp;DATE($B$1,12,1))=0,"",SUMIFS(Внески!$D:$D,Внески!$B:$B,$A475,Внески!$E:$E,"&gt;="&amp;DATE($B$1,11,1),Внески!$E:$E,"&lt;"&amp;DATE($B$1,12,1))))</f>
        <v/>
      </c>
      <c r="O475">
        <f>IF($A475="","",IF(SUMIFS(Внески!$D:$D,Внески!$B:$B,$A475,Внески!$E:$E,"&gt;="&amp;DATE($B$1,12,1),Внески!$E:$E,"&lt;"&amp;DATE($B$1,13,1))=0,"",SUMIFS(Внески!$D:$D,Внески!$B:$B,$A475,Внески!$E:$E,"&gt;="&amp;DATE($B$1,12,1),Внески!$E:$E,"&lt;"&amp;DATE($B$1,13,1))))</f>
        <v/>
      </c>
      <c r="P475">
        <f>IF(A475="","",SUM(D475:O475))</f>
        <v/>
      </c>
    </row>
    <row r="476">
      <c r="A476">
        <f>IF(Члени!A474="","",Члени!A474)</f>
        <v/>
      </c>
      <c r="B476">
        <f>IF(A476="","",Члени!B474&amp;" "&amp;Члени!C474)</f>
        <v/>
      </c>
      <c r="C476">
        <f>IF(A476="","",Члени!H474)</f>
        <v/>
      </c>
      <c r="D476">
        <f>IF($A476="","",IF(SUMIFS(Внески!$D:$D,Внески!$B:$B,$A476,Внески!$E:$E,"&gt;="&amp;DATE($B$1,1,1),Внески!$E:$E,"&lt;"&amp;DATE($B$1,2,1))=0,"",SUMIFS(Внески!$D:$D,Внески!$B:$B,$A476,Внески!$E:$E,"&gt;="&amp;DATE($B$1,1,1),Внески!$E:$E,"&lt;"&amp;DATE($B$1,2,1))))</f>
        <v/>
      </c>
      <c r="E476">
        <f>IF($A476="","",IF(SUMIFS(Внески!$D:$D,Внески!$B:$B,$A476,Внески!$E:$E,"&gt;="&amp;DATE($B$1,2,1),Внески!$E:$E,"&lt;"&amp;DATE($B$1,3,1))=0,"",SUMIFS(Внески!$D:$D,Внески!$B:$B,$A476,Внески!$E:$E,"&gt;="&amp;DATE($B$1,2,1),Внески!$E:$E,"&lt;"&amp;DATE($B$1,3,1))))</f>
        <v/>
      </c>
      <c r="F476">
        <f>IF($A476="","",IF(SUMIFS(Внески!$D:$D,Внески!$B:$B,$A476,Внески!$E:$E,"&gt;="&amp;DATE($B$1,3,1),Внески!$E:$E,"&lt;"&amp;DATE($B$1,4,1))=0,"",SUMIFS(Внески!$D:$D,Внески!$B:$B,$A476,Внески!$E:$E,"&gt;="&amp;DATE($B$1,3,1),Внески!$E:$E,"&lt;"&amp;DATE($B$1,4,1))))</f>
        <v/>
      </c>
      <c r="G476">
        <f>IF($A476="","",IF(SUMIFS(Внески!$D:$D,Внески!$B:$B,$A476,Внески!$E:$E,"&gt;="&amp;DATE($B$1,4,1),Внески!$E:$E,"&lt;"&amp;DATE($B$1,5,1))=0,"",SUMIFS(Внески!$D:$D,Внески!$B:$B,$A476,Внески!$E:$E,"&gt;="&amp;DATE($B$1,4,1),Внески!$E:$E,"&lt;"&amp;DATE($B$1,5,1))))</f>
        <v/>
      </c>
      <c r="H476">
        <f>IF($A476="","",IF(SUMIFS(Внески!$D:$D,Внески!$B:$B,$A476,Внески!$E:$E,"&gt;="&amp;DATE($B$1,5,1),Внески!$E:$E,"&lt;"&amp;DATE($B$1,6,1))=0,"",SUMIFS(Внески!$D:$D,Внески!$B:$B,$A476,Внески!$E:$E,"&gt;="&amp;DATE($B$1,5,1),Внески!$E:$E,"&lt;"&amp;DATE($B$1,6,1))))</f>
        <v/>
      </c>
      <c r="I476">
        <f>IF($A476="","",IF(SUMIFS(Внески!$D:$D,Внески!$B:$B,$A476,Внески!$E:$E,"&gt;="&amp;DATE($B$1,6,1),Внески!$E:$E,"&lt;"&amp;DATE($B$1,7,1))=0,"",SUMIFS(Внески!$D:$D,Внески!$B:$B,$A476,Внески!$E:$E,"&gt;="&amp;DATE($B$1,6,1),Внески!$E:$E,"&lt;"&amp;DATE($B$1,7,1))))</f>
        <v/>
      </c>
      <c r="J476">
        <f>IF($A476="","",IF(SUMIFS(Внески!$D:$D,Внески!$B:$B,$A476,Внески!$E:$E,"&gt;="&amp;DATE($B$1,7,1),Внески!$E:$E,"&lt;"&amp;DATE($B$1,8,1))=0,"",SUMIFS(Внески!$D:$D,Внески!$B:$B,$A476,Внески!$E:$E,"&gt;="&amp;DATE($B$1,7,1),Внески!$E:$E,"&lt;"&amp;DATE($B$1,8,1))))</f>
        <v/>
      </c>
      <c r="K476">
        <f>IF($A476="","",IF(SUMIFS(Внески!$D:$D,Внески!$B:$B,$A476,Внески!$E:$E,"&gt;="&amp;DATE($B$1,8,1),Внески!$E:$E,"&lt;"&amp;DATE($B$1,9,1))=0,"",SUMIFS(Внески!$D:$D,Внески!$B:$B,$A476,Внески!$E:$E,"&gt;="&amp;DATE($B$1,8,1),Внески!$E:$E,"&lt;"&amp;DATE($B$1,9,1))))</f>
        <v/>
      </c>
      <c r="L476">
        <f>IF($A476="","",IF(SUMIFS(Внески!$D:$D,Внески!$B:$B,$A476,Внески!$E:$E,"&gt;="&amp;DATE($B$1,9,1),Внески!$E:$E,"&lt;"&amp;DATE($B$1,10,1))=0,"",SUMIFS(Внески!$D:$D,Внески!$B:$B,$A476,Внески!$E:$E,"&gt;="&amp;DATE($B$1,9,1),Внески!$E:$E,"&lt;"&amp;DATE($B$1,10,1))))</f>
        <v/>
      </c>
      <c r="M476">
        <f>IF($A476="","",IF(SUMIFS(Внески!$D:$D,Внески!$B:$B,$A476,Внески!$E:$E,"&gt;="&amp;DATE($B$1,10,1),Внески!$E:$E,"&lt;"&amp;DATE($B$1,11,1))=0,"",SUMIFS(Внески!$D:$D,Внески!$B:$B,$A476,Внески!$E:$E,"&gt;="&amp;DATE($B$1,10,1),Внески!$E:$E,"&lt;"&amp;DATE($B$1,11,1))))</f>
        <v/>
      </c>
      <c r="N476">
        <f>IF($A476="","",IF(SUMIFS(Внески!$D:$D,Внески!$B:$B,$A476,Внески!$E:$E,"&gt;="&amp;DATE($B$1,11,1),Внески!$E:$E,"&lt;"&amp;DATE($B$1,12,1))=0,"",SUMIFS(Внески!$D:$D,Внески!$B:$B,$A476,Внески!$E:$E,"&gt;="&amp;DATE($B$1,11,1),Внески!$E:$E,"&lt;"&amp;DATE($B$1,12,1))))</f>
        <v/>
      </c>
      <c r="O476">
        <f>IF($A476="","",IF(SUMIFS(Внески!$D:$D,Внески!$B:$B,$A476,Внески!$E:$E,"&gt;="&amp;DATE($B$1,12,1),Внески!$E:$E,"&lt;"&amp;DATE($B$1,13,1))=0,"",SUMIFS(Внески!$D:$D,Внески!$B:$B,$A476,Внески!$E:$E,"&gt;="&amp;DATE($B$1,12,1),Внески!$E:$E,"&lt;"&amp;DATE($B$1,13,1))))</f>
        <v/>
      </c>
      <c r="P476">
        <f>IF(A476="","",SUM(D476:O476))</f>
        <v/>
      </c>
    </row>
    <row r="477">
      <c r="A477">
        <f>IF(Члени!A475="","",Члени!A475)</f>
        <v/>
      </c>
      <c r="B477">
        <f>IF(A477="","",Члени!B475&amp;" "&amp;Члени!C475)</f>
        <v/>
      </c>
      <c r="C477">
        <f>IF(A477="","",Члени!H475)</f>
        <v/>
      </c>
      <c r="D477">
        <f>IF($A477="","",IF(SUMIFS(Внески!$D:$D,Внески!$B:$B,$A477,Внески!$E:$E,"&gt;="&amp;DATE($B$1,1,1),Внески!$E:$E,"&lt;"&amp;DATE($B$1,2,1))=0,"",SUMIFS(Внески!$D:$D,Внески!$B:$B,$A477,Внески!$E:$E,"&gt;="&amp;DATE($B$1,1,1),Внески!$E:$E,"&lt;"&amp;DATE($B$1,2,1))))</f>
        <v/>
      </c>
      <c r="E477">
        <f>IF($A477="","",IF(SUMIFS(Внески!$D:$D,Внески!$B:$B,$A477,Внески!$E:$E,"&gt;="&amp;DATE($B$1,2,1),Внески!$E:$E,"&lt;"&amp;DATE($B$1,3,1))=0,"",SUMIFS(Внески!$D:$D,Внески!$B:$B,$A477,Внески!$E:$E,"&gt;="&amp;DATE($B$1,2,1),Внески!$E:$E,"&lt;"&amp;DATE($B$1,3,1))))</f>
        <v/>
      </c>
      <c r="F477">
        <f>IF($A477="","",IF(SUMIFS(Внески!$D:$D,Внески!$B:$B,$A477,Внески!$E:$E,"&gt;="&amp;DATE($B$1,3,1),Внески!$E:$E,"&lt;"&amp;DATE($B$1,4,1))=0,"",SUMIFS(Внески!$D:$D,Внески!$B:$B,$A477,Внески!$E:$E,"&gt;="&amp;DATE($B$1,3,1),Внески!$E:$E,"&lt;"&amp;DATE($B$1,4,1))))</f>
        <v/>
      </c>
      <c r="G477">
        <f>IF($A477="","",IF(SUMIFS(Внески!$D:$D,Внески!$B:$B,$A477,Внески!$E:$E,"&gt;="&amp;DATE($B$1,4,1),Внески!$E:$E,"&lt;"&amp;DATE($B$1,5,1))=0,"",SUMIFS(Внески!$D:$D,Внески!$B:$B,$A477,Внески!$E:$E,"&gt;="&amp;DATE($B$1,4,1),Внески!$E:$E,"&lt;"&amp;DATE($B$1,5,1))))</f>
        <v/>
      </c>
      <c r="H477">
        <f>IF($A477="","",IF(SUMIFS(Внески!$D:$D,Внески!$B:$B,$A477,Внески!$E:$E,"&gt;="&amp;DATE($B$1,5,1),Внески!$E:$E,"&lt;"&amp;DATE($B$1,6,1))=0,"",SUMIFS(Внески!$D:$D,Внески!$B:$B,$A477,Внески!$E:$E,"&gt;="&amp;DATE($B$1,5,1),Внески!$E:$E,"&lt;"&amp;DATE($B$1,6,1))))</f>
        <v/>
      </c>
      <c r="I477">
        <f>IF($A477="","",IF(SUMIFS(Внески!$D:$D,Внески!$B:$B,$A477,Внески!$E:$E,"&gt;="&amp;DATE($B$1,6,1),Внески!$E:$E,"&lt;"&amp;DATE($B$1,7,1))=0,"",SUMIFS(Внески!$D:$D,Внески!$B:$B,$A477,Внески!$E:$E,"&gt;="&amp;DATE($B$1,6,1),Внески!$E:$E,"&lt;"&amp;DATE($B$1,7,1))))</f>
        <v/>
      </c>
      <c r="J477">
        <f>IF($A477="","",IF(SUMIFS(Внески!$D:$D,Внески!$B:$B,$A477,Внески!$E:$E,"&gt;="&amp;DATE($B$1,7,1),Внески!$E:$E,"&lt;"&amp;DATE($B$1,8,1))=0,"",SUMIFS(Внески!$D:$D,Внески!$B:$B,$A477,Внески!$E:$E,"&gt;="&amp;DATE($B$1,7,1),Внески!$E:$E,"&lt;"&amp;DATE($B$1,8,1))))</f>
        <v/>
      </c>
      <c r="K477">
        <f>IF($A477="","",IF(SUMIFS(Внески!$D:$D,Внески!$B:$B,$A477,Внески!$E:$E,"&gt;="&amp;DATE($B$1,8,1),Внески!$E:$E,"&lt;"&amp;DATE($B$1,9,1))=0,"",SUMIFS(Внески!$D:$D,Внески!$B:$B,$A477,Внески!$E:$E,"&gt;="&amp;DATE($B$1,8,1),Внески!$E:$E,"&lt;"&amp;DATE($B$1,9,1))))</f>
        <v/>
      </c>
      <c r="L477">
        <f>IF($A477="","",IF(SUMIFS(Внески!$D:$D,Внески!$B:$B,$A477,Внески!$E:$E,"&gt;="&amp;DATE($B$1,9,1),Внески!$E:$E,"&lt;"&amp;DATE($B$1,10,1))=0,"",SUMIFS(Внески!$D:$D,Внески!$B:$B,$A477,Внески!$E:$E,"&gt;="&amp;DATE($B$1,9,1),Внески!$E:$E,"&lt;"&amp;DATE($B$1,10,1))))</f>
        <v/>
      </c>
      <c r="M477">
        <f>IF($A477="","",IF(SUMIFS(Внески!$D:$D,Внески!$B:$B,$A477,Внески!$E:$E,"&gt;="&amp;DATE($B$1,10,1),Внески!$E:$E,"&lt;"&amp;DATE($B$1,11,1))=0,"",SUMIFS(Внески!$D:$D,Внески!$B:$B,$A477,Внески!$E:$E,"&gt;="&amp;DATE($B$1,10,1),Внески!$E:$E,"&lt;"&amp;DATE($B$1,11,1))))</f>
        <v/>
      </c>
      <c r="N477">
        <f>IF($A477="","",IF(SUMIFS(Внески!$D:$D,Внески!$B:$B,$A477,Внески!$E:$E,"&gt;="&amp;DATE($B$1,11,1),Внески!$E:$E,"&lt;"&amp;DATE($B$1,12,1))=0,"",SUMIFS(Внески!$D:$D,Внески!$B:$B,$A477,Внески!$E:$E,"&gt;="&amp;DATE($B$1,11,1),Внески!$E:$E,"&lt;"&amp;DATE($B$1,12,1))))</f>
        <v/>
      </c>
      <c r="O477">
        <f>IF($A477="","",IF(SUMIFS(Внески!$D:$D,Внески!$B:$B,$A477,Внески!$E:$E,"&gt;="&amp;DATE($B$1,12,1),Внески!$E:$E,"&lt;"&amp;DATE($B$1,13,1))=0,"",SUMIFS(Внески!$D:$D,Внески!$B:$B,$A477,Внески!$E:$E,"&gt;="&amp;DATE($B$1,12,1),Внески!$E:$E,"&lt;"&amp;DATE($B$1,13,1))))</f>
        <v/>
      </c>
      <c r="P477">
        <f>IF(A477="","",SUM(D477:O477))</f>
        <v/>
      </c>
    </row>
    <row r="478">
      <c r="A478">
        <f>IF(Члени!A476="","",Члени!A476)</f>
        <v/>
      </c>
      <c r="B478">
        <f>IF(A478="","",Члени!B476&amp;" "&amp;Члени!C476)</f>
        <v/>
      </c>
      <c r="C478">
        <f>IF(A478="","",Члени!H476)</f>
        <v/>
      </c>
      <c r="D478">
        <f>IF($A478="","",IF(SUMIFS(Внески!$D:$D,Внески!$B:$B,$A478,Внески!$E:$E,"&gt;="&amp;DATE($B$1,1,1),Внески!$E:$E,"&lt;"&amp;DATE($B$1,2,1))=0,"",SUMIFS(Внески!$D:$D,Внески!$B:$B,$A478,Внески!$E:$E,"&gt;="&amp;DATE($B$1,1,1),Внески!$E:$E,"&lt;"&amp;DATE($B$1,2,1))))</f>
        <v/>
      </c>
      <c r="E478">
        <f>IF($A478="","",IF(SUMIFS(Внески!$D:$D,Внески!$B:$B,$A478,Внески!$E:$E,"&gt;="&amp;DATE($B$1,2,1),Внески!$E:$E,"&lt;"&amp;DATE($B$1,3,1))=0,"",SUMIFS(Внески!$D:$D,Внески!$B:$B,$A478,Внески!$E:$E,"&gt;="&amp;DATE($B$1,2,1),Внески!$E:$E,"&lt;"&amp;DATE($B$1,3,1))))</f>
        <v/>
      </c>
      <c r="F478">
        <f>IF($A478="","",IF(SUMIFS(Внески!$D:$D,Внески!$B:$B,$A478,Внески!$E:$E,"&gt;="&amp;DATE($B$1,3,1),Внески!$E:$E,"&lt;"&amp;DATE($B$1,4,1))=0,"",SUMIFS(Внески!$D:$D,Внески!$B:$B,$A478,Внески!$E:$E,"&gt;="&amp;DATE($B$1,3,1),Внески!$E:$E,"&lt;"&amp;DATE($B$1,4,1))))</f>
        <v/>
      </c>
      <c r="G478">
        <f>IF($A478="","",IF(SUMIFS(Внески!$D:$D,Внески!$B:$B,$A478,Внески!$E:$E,"&gt;="&amp;DATE($B$1,4,1),Внески!$E:$E,"&lt;"&amp;DATE($B$1,5,1))=0,"",SUMIFS(Внески!$D:$D,Внески!$B:$B,$A478,Внески!$E:$E,"&gt;="&amp;DATE($B$1,4,1),Внески!$E:$E,"&lt;"&amp;DATE($B$1,5,1))))</f>
        <v/>
      </c>
      <c r="H478">
        <f>IF($A478="","",IF(SUMIFS(Внески!$D:$D,Внески!$B:$B,$A478,Внески!$E:$E,"&gt;="&amp;DATE($B$1,5,1),Внески!$E:$E,"&lt;"&amp;DATE($B$1,6,1))=0,"",SUMIFS(Внески!$D:$D,Внески!$B:$B,$A478,Внески!$E:$E,"&gt;="&amp;DATE($B$1,5,1),Внески!$E:$E,"&lt;"&amp;DATE($B$1,6,1))))</f>
        <v/>
      </c>
      <c r="I478">
        <f>IF($A478="","",IF(SUMIFS(Внески!$D:$D,Внески!$B:$B,$A478,Внески!$E:$E,"&gt;="&amp;DATE($B$1,6,1),Внески!$E:$E,"&lt;"&amp;DATE($B$1,7,1))=0,"",SUMIFS(Внески!$D:$D,Внески!$B:$B,$A478,Внески!$E:$E,"&gt;="&amp;DATE($B$1,6,1),Внески!$E:$E,"&lt;"&amp;DATE($B$1,7,1))))</f>
        <v/>
      </c>
      <c r="J478">
        <f>IF($A478="","",IF(SUMIFS(Внески!$D:$D,Внески!$B:$B,$A478,Внески!$E:$E,"&gt;="&amp;DATE($B$1,7,1),Внески!$E:$E,"&lt;"&amp;DATE($B$1,8,1))=0,"",SUMIFS(Внески!$D:$D,Внески!$B:$B,$A478,Внески!$E:$E,"&gt;="&amp;DATE($B$1,7,1),Внески!$E:$E,"&lt;"&amp;DATE($B$1,8,1))))</f>
        <v/>
      </c>
      <c r="K478">
        <f>IF($A478="","",IF(SUMIFS(Внески!$D:$D,Внески!$B:$B,$A478,Внески!$E:$E,"&gt;="&amp;DATE($B$1,8,1),Внески!$E:$E,"&lt;"&amp;DATE($B$1,9,1))=0,"",SUMIFS(Внески!$D:$D,Внески!$B:$B,$A478,Внески!$E:$E,"&gt;="&amp;DATE($B$1,8,1),Внески!$E:$E,"&lt;"&amp;DATE($B$1,9,1))))</f>
        <v/>
      </c>
      <c r="L478">
        <f>IF($A478="","",IF(SUMIFS(Внески!$D:$D,Внески!$B:$B,$A478,Внески!$E:$E,"&gt;="&amp;DATE($B$1,9,1),Внески!$E:$E,"&lt;"&amp;DATE($B$1,10,1))=0,"",SUMIFS(Внески!$D:$D,Внески!$B:$B,$A478,Внески!$E:$E,"&gt;="&amp;DATE($B$1,9,1),Внески!$E:$E,"&lt;"&amp;DATE($B$1,10,1))))</f>
        <v/>
      </c>
      <c r="M478">
        <f>IF($A478="","",IF(SUMIFS(Внески!$D:$D,Внески!$B:$B,$A478,Внески!$E:$E,"&gt;="&amp;DATE($B$1,10,1),Внески!$E:$E,"&lt;"&amp;DATE($B$1,11,1))=0,"",SUMIFS(Внески!$D:$D,Внески!$B:$B,$A478,Внески!$E:$E,"&gt;="&amp;DATE($B$1,10,1),Внески!$E:$E,"&lt;"&amp;DATE($B$1,11,1))))</f>
        <v/>
      </c>
      <c r="N478">
        <f>IF($A478="","",IF(SUMIFS(Внески!$D:$D,Внески!$B:$B,$A478,Внески!$E:$E,"&gt;="&amp;DATE($B$1,11,1),Внески!$E:$E,"&lt;"&amp;DATE($B$1,12,1))=0,"",SUMIFS(Внески!$D:$D,Внески!$B:$B,$A478,Внески!$E:$E,"&gt;="&amp;DATE($B$1,11,1),Внески!$E:$E,"&lt;"&amp;DATE($B$1,12,1))))</f>
        <v/>
      </c>
      <c r="O478">
        <f>IF($A478="","",IF(SUMIFS(Внески!$D:$D,Внески!$B:$B,$A478,Внески!$E:$E,"&gt;="&amp;DATE($B$1,12,1),Внески!$E:$E,"&lt;"&amp;DATE($B$1,13,1))=0,"",SUMIFS(Внески!$D:$D,Внески!$B:$B,$A478,Внески!$E:$E,"&gt;="&amp;DATE($B$1,12,1),Внески!$E:$E,"&lt;"&amp;DATE($B$1,13,1))))</f>
        <v/>
      </c>
      <c r="P478">
        <f>IF(A478="","",SUM(D478:O478))</f>
        <v/>
      </c>
    </row>
    <row r="479">
      <c r="A479">
        <f>IF(Члени!A477="","",Члени!A477)</f>
        <v/>
      </c>
      <c r="B479">
        <f>IF(A479="","",Члени!B477&amp;" "&amp;Члени!C477)</f>
        <v/>
      </c>
      <c r="C479">
        <f>IF(A479="","",Члени!H477)</f>
        <v/>
      </c>
      <c r="D479">
        <f>IF($A479="","",IF(SUMIFS(Внески!$D:$D,Внески!$B:$B,$A479,Внески!$E:$E,"&gt;="&amp;DATE($B$1,1,1),Внески!$E:$E,"&lt;"&amp;DATE($B$1,2,1))=0,"",SUMIFS(Внески!$D:$D,Внески!$B:$B,$A479,Внески!$E:$E,"&gt;="&amp;DATE($B$1,1,1),Внески!$E:$E,"&lt;"&amp;DATE($B$1,2,1))))</f>
        <v/>
      </c>
      <c r="E479">
        <f>IF($A479="","",IF(SUMIFS(Внески!$D:$D,Внески!$B:$B,$A479,Внески!$E:$E,"&gt;="&amp;DATE($B$1,2,1),Внески!$E:$E,"&lt;"&amp;DATE($B$1,3,1))=0,"",SUMIFS(Внески!$D:$D,Внески!$B:$B,$A479,Внески!$E:$E,"&gt;="&amp;DATE($B$1,2,1),Внески!$E:$E,"&lt;"&amp;DATE($B$1,3,1))))</f>
        <v/>
      </c>
      <c r="F479">
        <f>IF($A479="","",IF(SUMIFS(Внески!$D:$D,Внески!$B:$B,$A479,Внески!$E:$E,"&gt;="&amp;DATE($B$1,3,1),Внески!$E:$E,"&lt;"&amp;DATE($B$1,4,1))=0,"",SUMIFS(Внески!$D:$D,Внески!$B:$B,$A479,Внески!$E:$E,"&gt;="&amp;DATE($B$1,3,1),Внески!$E:$E,"&lt;"&amp;DATE($B$1,4,1))))</f>
        <v/>
      </c>
      <c r="G479">
        <f>IF($A479="","",IF(SUMIFS(Внески!$D:$D,Внески!$B:$B,$A479,Внески!$E:$E,"&gt;="&amp;DATE($B$1,4,1),Внески!$E:$E,"&lt;"&amp;DATE($B$1,5,1))=0,"",SUMIFS(Внески!$D:$D,Внески!$B:$B,$A479,Внески!$E:$E,"&gt;="&amp;DATE($B$1,4,1),Внески!$E:$E,"&lt;"&amp;DATE($B$1,5,1))))</f>
        <v/>
      </c>
      <c r="H479">
        <f>IF($A479="","",IF(SUMIFS(Внески!$D:$D,Внески!$B:$B,$A479,Внески!$E:$E,"&gt;="&amp;DATE($B$1,5,1),Внески!$E:$E,"&lt;"&amp;DATE($B$1,6,1))=0,"",SUMIFS(Внески!$D:$D,Внески!$B:$B,$A479,Внески!$E:$E,"&gt;="&amp;DATE($B$1,5,1),Внески!$E:$E,"&lt;"&amp;DATE($B$1,6,1))))</f>
        <v/>
      </c>
      <c r="I479">
        <f>IF($A479="","",IF(SUMIFS(Внески!$D:$D,Внески!$B:$B,$A479,Внески!$E:$E,"&gt;="&amp;DATE($B$1,6,1),Внески!$E:$E,"&lt;"&amp;DATE($B$1,7,1))=0,"",SUMIFS(Внески!$D:$D,Внески!$B:$B,$A479,Внески!$E:$E,"&gt;="&amp;DATE($B$1,6,1),Внески!$E:$E,"&lt;"&amp;DATE($B$1,7,1))))</f>
        <v/>
      </c>
      <c r="J479">
        <f>IF($A479="","",IF(SUMIFS(Внески!$D:$D,Внески!$B:$B,$A479,Внески!$E:$E,"&gt;="&amp;DATE($B$1,7,1),Внески!$E:$E,"&lt;"&amp;DATE($B$1,8,1))=0,"",SUMIFS(Внески!$D:$D,Внески!$B:$B,$A479,Внески!$E:$E,"&gt;="&amp;DATE($B$1,7,1),Внески!$E:$E,"&lt;"&amp;DATE($B$1,8,1))))</f>
        <v/>
      </c>
      <c r="K479">
        <f>IF($A479="","",IF(SUMIFS(Внески!$D:$D,Внески!$B:$B,$A479,Внески!$E:$E,"&gt;="&amp;DATE($B$1,8,1),Внески!$E:$E,"&lt;"&amp;DATE($B$1,9,1))=0,"",SUMIFS(Внески!$D:$D,Внески!$B:$B,$A479,Внески!$E:$E,"&gt;="&amp;DATE($B$1,8,1),Внески!$E:$E,"&lt;"&amp;DATE($B$1,9,1))))</f>
        <v/>
      </c>
      <c r="L479">
        <f>IF($A479="","",IF(SUMIFS(Внески!$D:$D,Внески!$B:$B,$A479,Внески!$E:$E,"&gt;="&amp;DATE($B$1,9,1),Внески!$E:$E,"&lt;"&amp;DATE($B$1,10,1))=0,"",SUMIFS(Внески!$D:$D,Внески!$B:$B,$A479,Внески!$E:$E,"&gt;="&amp;DATE($B$1,9,1),Внески!$E:$E,"&lt;"&amp;DATE($B$1,10,1))))</f>
        <v/>
      </c>
      <c r="M479">
        <f>IF($A479="","",IF(SUMIFS(Внески!$D:$D,Внески!$B:$B,$A479,Внески!$E:$E,"&gt;="&amp;DATE($B$1,10,1),Внески!$E:$E,"&lt;"&amp;DATE($B$1,11,1))=0,"",SUMIFS(Внески!$D:$D,Внески!$B:$B,$A479,Внески!$E:$E,"&gt;="&amp;DATE($B$1,10,1),Внески!$E:$E,"&lt;"&amp;DATE($B$1,11,1))))</f>
        <v/>
      </c>
      <c r="N479">
        <f>IF($A479="","",IF(SUMIFS(Внески!$D:$D,Внески!$B:$B,$A479,Внески!$E:$E,"&gt;="&amp;DATE($B$1,11,1),Внески!$E:$E,"&lt;"&amp;DATE($B$1,12,1))=0,"",SUMIFS(Внески!$D:$D,Внески!$B:$B,$A479,Внески!$E:$E,"&gt;="&amp;DATE($B$1,11,1),Внески!$E:$E,"&lt;"&amp;DATE($B$1,12,1))))</f>
        <v/>
      </c>
      <c r="O479">
        <f>IF($A479="","",IF(SUMIFS(Внески!$D:$D,Внески!$B:$B,$A479,Внески!$E:$E,"&gt;="&amp;DATE($B$1,12,1),Внески!$E:$E,"&lt;"&amp;DATE($B$1,13,1))=0,"",SUMIFS(Внески!$D:$D,Внески!$B:$B,$A479,Внески!$E:$E,"&gt;="&amp;DATE($B$1,12,1),Внески!$E:$E,"&lt;"&amp;DATE($B$1,13,1))))</f>
        <v/>
      </c>
      <c r="P479">
        <f>IF(A479="","",SUM(D479:O479))</f>
        <v/>
      </c>
    </row>
    <row r="480">
      <c r="A480">
        <f>IF(Члени!A478="","",Члени!A478)</f>
        <v/>
      </c>
      <c r="B480">
        <f>IF(A480="","",Члени!B478&amp;" "&amp;Члени!C478)</f>
        <v/>
      </c>
      <c r="C480">
        <f>IF(A480="","",Члени!H478)</f>
        <v/>
      </c>
      <c r="D480">
        <f>IF($A480="","",IF(SUMIFS(Внески!$D:$D,Внески!$B:$B,$A480,Внески!$E:$E,"&gt;="&amp;DATE($B$1,1,1),Внески!$E:$E,"&lt;"&amp;DATE($B$1,2,1))=0,"",SUMIFS(Внески!$D:$D,Внески!$B:$B,$A480,Внески!$E:$E,"&gt;="&amp;DATE($B$1,1,1),Внески!$E:$E,"&lt;"&amp;DATE($B$1,2,1))))</f>
        <v/>
      </c>
      <c r="E480">
        <f>IF($A480="","",IF(SUMIFS(Внески!$D:$D,Внески!$B:$B,$A480,Внески!$E:$E,"&gt;="&amp;DATE($B$1,2,1),Внески!$E:$E,"&lt;"&amp;DATE($B$1,3,1))=0,"",SUMIFS(Внески!$D:$D,Внески!$B:$B,$A480,Внески!$E:$E,"&gt;="&amp;DATE($B$1,2,1),Внески!$E:$E,"&lt;"&amp;DATE($B$1,3,1))))</f>
        <v/>
      </c>
      <c r="F480">
        <f>IF($A480="","",IF(SUMIFS(Внески!$D:$D,Внески!$B:$B,$A480,Внески!$E:$E,"&gt;="&amp;DATE($B$1,3,1),Внески!$E:$E,"&lt;"&amp;DATE($B$1,4,1))=0,"",SUMIFS(Внески!$D:$D,Внески!$B:$B,$A480,Внески!$E:$E,"&gt;="&amp;DATE($B$1,3,1),Внески!$E:$E,"&lt;"&amp;DATE($B$1,4,1))))</f>
        <v/>
      </c>
      <c r="G480">
        <f>IF($A480="","",IF(SUMIFS(Внески!$D:$D,Внески!$B:$B,$A480,Внески!$E:$E,"&gt;="&amp;DATE($B$1,4,1),Внески!$E:$E,"&lt;"&amp;DATE($B$1,5,1))=0,"",SUMIFS(Внески!$D:$D,Внески!$B:$B,$A480,Внески!$E:$E,"&gt;="&amp;DATE($B$1,4,1),Внески!$E:$E,"&lt;"&amp;DATE($B$1,5,1))))</f>
        <v/>
      </c>
      <c r="H480">
        <f>IF($A480="","",IF(SUMIFS(Внески!$D:$D,Внески!$B:$B,$A480,Внески!$E:$E,"&gt;="&amp;DATE($B$1,5,1),Внески!$E:$E,"&lt;"&amp;DATE($B$1,6,1))=0,"",SUMIFS(Внески!$D:$D,Внески!$B:$B,$A480,Внески!$E:$E,"&gt;="&amp;DATE($B$1,5,1),Внески!$E:$E,"&lt;"&amp;DATE($B$1,6,1))))</f>
        <v/>
      </c>
      <c r="I480">
        <f>IF($A480="","",IF(SUMIFS(Внески!$D:$D,Внески!$B:$B,$A480,Внески!$E:$E,"&gt;="&amp;DATE($B$1,6,1),Внески!$E:$E,"&lt;"&amp;DATE($B$1,7,1))=0,"",SUMIFS(Внески!$D:$D,Внески!$B:$B,$A480,Внески!$E:$E,"&gt;="&amp;DATE($B$1,6,1),Внески!$E:$E,"&lt;"&amp;DATE($B$1,7,1))))</f>
        <v/>
      </c>
      <c r="J480">
        <f>IF($A480="","",IF(SUMIFS(Внески!$D:$D,Внески!$B:$B,$A480,Внески!$E:$E,"&gt;="&amp;DATE($B$1,7,1),Внески!$E:$E,"&lt;"&amp;DATE($B$1,8,1))=0,"",SUMIFS(Внески!$D:$D,Внески!$B:$B,$A480,Внески!$E:$E,"&gt;="&amp;DATE($B$1,7,1),Внески!$E:$E,"&lt;"&amp;DATE($B$1,8,1))))</f>
        <v/>
      </c>
      <c r="K480">
        <f>IF($A480="","",IF(SUMIFS(Внески!$D:$D,Внески!$B:$B,$A480,Внески!$E:$E,"&gt;="&amp;DATE($B$1,8,1),Внески!$E:$E,"&lt;"&amp;DATE($B$1,9,1))=0,"",SUMIFS(Внески!$D:$D,Внески!$B:$B,$A480,Внески!$E:$E,"&gt;="&amp;DATE($B$1,8,1),Внески!$E:$E,"&lt;"&amp;DATE($B$1,9,1))))</f>
        <v/>
      </c>
      <c r="L480">
        <f>IF($A480="","",IF(SUMIFS(Внески!$D:$D,Внески!$B:$B,$A480,Внески!$E:$E,"&gt;="&amp;DATE($B$1,9,1),Внески!$E:$E,"&lt;"&amp;DATE($B$1,10,1))=0,"",SUMIFS(Внески!$D:$D,Внески!$B:$B,$A480,Внески!$E:$E,"&gt;="&amp;DATE($B$1,9,1),Внески!$E:$E,"&lt;"&amp;DATE($B$1,10,1))))</f>
        <v/>
      </c>
      <c r="M480">
        <f>IF($A480="","",IF(SUMIFS(Внески!$D:$D,Внески!$B:$B,$A480,Внески!$E:$E,"&gt;="&amp;DATE($B$1,10,1),Внески!$E:$E,"&lt;"&amp;DATE($B$1,11,1))=0,"",SUMIFS(Внески!$D:$D,Внески!$B:$B,$A480,Внески!$E:$E,"&gt;="&amp;DATE($B$1,10,1),Внески!$E:$E,"&lt;"&amp;DATE($B$1,11,1))))</f>
        <v/>
      </c>
      <c r="N480">
        <f>IF($A480="","",IF(SUMIFS(Внески!$D:$D,Внески!$B:$B,$A480,Внески!$E:$E,"&gt;="&amp;DATE($B$1,11,1),Внески!$E:$E,"&lt;"&amp;DATE($B$1,12,1))=0,"",SUMIFS(Внески!$D:$D,Внески!$B:$B,$A480,Внески!$E:$E,"&gt;="&amp;DATE($B$1,11,1),Внески!$E:$E,"&lt;"&amp;DATE($B$1,12,1))))</f>
        <v/>
      </c>
      <c r="O480">
        <f>IF($A480="","",IF(SUMIFS(Внески!$D:$D,Внески!$B:$B,$A480,Внески!$E:$E,"&gt;="&amp;DATE($B$1,12,1),Внески!$E:$E,"&lt;"&amp;DATE($B$1,13,1))=0,"",SUMIFS(Внески!$D:$D,Внески!$B:$B,$A480,Внески!$E:$E,"&gt;="&amp;DATE($B$1,12,1),Внески!$E:$E,"&lt;"&amp;DATE($B$1,13,1))))</f>
        <v/>
      </c>
      <c r="P480">
        <f>IF(A480="","",SUM(D480:O480))</f>
        <v/>
      </c>
    </row>
    <row r="481">
      <c r="A481">
        <f>IF(Члени!A479="","",Члени!A479)</f>
        <v/>
      </c>
      <c r="B481">
        <f>IF(A481="","",Члени!B479&amp;" "&amp;Члени!C479)</f>
        <v/>
      </c>
      <c r="C481">
        <f>IF(A481="","",Члени!H479)</f>
        <v/>
      </c>
      <c r="D481">
        <f>IF($A481="","",IF(SUMIFS(Внески!$D:$D,Внески!$B:$B,$A481,Внески!$E:$E,"&gt;="&amp;DATE($B$1,1,1),Внески!$E:$E,"&lt;"&amp;DATE($B$1,2,1))=0,"",SUMIFS(Внески!$D:$D,Внески!$B:$B,$A481,Внески!$E:$E,"&gt;="&amp;DATE($B$1,1,1),Внески!$E:$E,"&lt;"&amp;DATE($B$1,2,1))))</f>
        <v/>
      </c>
      <c r="E481">
        <f>IF($A481="","",IF(SUMIFS(Внески!$D:$D,Внески!$B:$B,$A481,Внески!$E:$E,"&gt;="&amp;DATE($B$1,2,1),Внески!$E:$E,"&lt;"&amp;DATE($B$1,3,1))=0,"",SUMIFS(Внески!$D:$D,Внески!$B:$B,$A481,Внески!$E:$E,"&gt;="&amp;DATE($B$1,2,1),Внески!$E:$E,"&lt;"&amp;DATE($B$1,3,1))))</f>
        <v/>
      </c>
      <c r="F481">
        <f>IF($A481="","",IF(SUMIFS(Внески!$D:$D,Внески!$B:$B,$A481,Внески!$E:$E,"&gt;="&amp;DATE($B$1,3,1),Внески!$E:$E,"&lt;"&amp;DATE($B$1,4,1))=0,"",SUMIFS(Внески!$D:$D,Внески!$B:$B,$A481,Внески!$E:$E,"&gt;="&amp;DATE($B$1,3,1),Внески!$E:$E,"&lt;"&amp;DATE($B$1,4,1))))</f>
        <v/>
      </c>
      <c r="G481">
        <f>IF($A481="","",IF(SUMIFS(Внески!$D:$D,Внески!$B:$B,$A481,Внески!$E:$E,"&gt;="&amp;DATE($B$1,4,1),Внески!$E:$E,"&lt;"&amp;DATE($B$1,5,1))=0,"",SUMIFS(Внески!$D:$D,Внески!$B:$B,$A481,Внески!$E:$E,"&gt;="&amp;DATE($B$1,4,1),Внески!$E:$E,"&lt;"&amp;DATE($B$1,5,1))))</f>
        <v/>
      </c>
      <c r="H481">
        <f>IF($A481="","",IF(SUMIFS(Внески!$D:$D,Внески!$B:$B,$A481,Внески!$E:$E,"&gt;="&amp;DATE($B$1,5,1),Внески!$E:$E,"&lt;"&amp;DATE($B$1,6,1))=0,"",SUMIFS(Внески!$D:$D,Внески!$B:$B,$A481,Внески!$E:$E,"&gt;="&amp;DATE($B$1,5,1),Внески!$E:$E,"&lt;"&amp;DATE($B$1,6,1))))</f>
        <v/>
      </c>
      <c r="I481">
        <f>IF($A481="","",IF(SUMIFS(Внески!$D:$D,Внески!$B:$B,$A481,Внески!$E:$E,"&gt;="&amp;DATE($B$1,6,1),Внески!$E:$E,"&lt;"&amp;DATE($B$1,7,1))=0,"",SUMIFS(Внески!$D:$D,Внески!$B:$B,$A481,Внески!$E:$E,"&gt;="&amp;DATE($B$1,6,1),Внески!$E:$E,"&lt;"&amp;DATE($B$1,7,1))))</f>
        <v/>
      </c>
      <c r="J481">
        <f>IF($A481="","",IF(SUMIFS(Внески!$D:$D,Внески!$B:$B,$A481,Внески!$E:$E,"&gt;="&amp;DATE($B$1,7,1),Внески!$E:$E,"&lt;"&amp;DATE($B$1,8,1))=0,"",SUMIFS(Внески!$D:$D,Внески!$B:$B,$A481,Внески!$E:$E,"&gt;="&amp;DATE($B$1,7,1),Внески!$E:$E,"&lt;"&amp;DATE($B$1,8,1))))</f>
        <v/>
      </c>
      <c r="K481">
        <f>IF($A481="","",IF(SUMIFS(Внески!$D:$D,Внески!$B:$B,$A481,Внески!$E:$E,"&gt;="&amp;DATE($B$1,8,1),Внески!$E:$E,"&lt;"&amp;DATE($B$1,9,1))=0,"",SUMIFS(Внески!$D:$D,Внески!$B:$B,$A481,Внески!$E:$E,"&gt;="&amp;DATE($B$1,8,1),Внески!$E:$E,"&lt;"&amp;DATE($B$1,9,1))))</f>
        <v/>
      </c>
      <c r="L481">
        <f>IF($A481="","",IF(SUMIFS(Внески!$D:$D,Внески!$B:$B,$A481,Внески!$E:$E,"&gt;="&amp;DATE($B$1,9,1),Внески!$E:$E,"&lt;"&amp;DATE($B$1,10,1))=0,"",SUMIFS(Внески!$D:$D,Внески!$B:$B,$A481,Внески!$E:$E,"&gt;="&amp;DATE($B$1,9,1),Внески!$E:$E,"&lt;"&amp;DATE($B$1,10,1))))</f>
        <v/>
      </c>
      <c r="M481">
        <f>IF($A481="","",IF(SUMIFS(Внески!$D:$D,Внески!$B:$B,$A481,Внески!$E:$E,"&gt;="&amp;DATE($B$1,10,1),Внески!$E:$E,"&lt;"&amp;DATE($B$1,11,1))=0,"",SUMIFS(Внески!$D:$D,Внески!$B:$B,$A481,Внески!$E:$E,"&gt;="&amp;DATE($B$1,10,1),Внески!$E:$E,"&lt;"&amp;DATE($B$1,11,1))))</f>
        <v/>
      </c>
      <c r="N481">
        <f>IF($A481="","",IF(SUMIFS(Внески!$D:$D,Внески!$B:$B,$A481,Внески!$E:$E,"&gt;="&amp;DATE($B$1,11,1),Внески!$E:$E,"&lt;"&amp;DATE($B$1,12,1))=0,"",SUMIFS(Внески!$D:$D,Внески!$B:$B,$A481,Внески!$E:$E,"&gt;="&amp;DATE($B$1,11,1),Внески!$E:$E,"&lt;"&amp;DATE($B$1,12,1))))</f>
        <v/>
      </c>
      <c r="O481">
        <f>IF($A481="","",IF(SUMIFS(Внески!$D:$D,Внески!$B:$B,$A481,Внески!$E:$E,"&gt;="&amp;DATE($B$1,12,1),Внески!$E:$E,"&lt;"&amp;DATE($B$1,13,1))=0,"",SUMIFS(Внески!$D:$D,Внески!$B:$B,$A481,Внески!$E:$E,"&gt;="&amp;DATE($B$1,12,1),Внески!$E:$E,"&lt;"&amp;DATE($B$1,13,1))))</f>
        <v/>
      </c>
      <c r="P481">
        <f>IF(A481="","",SUM(D481:O481))</f>
        <v/>
      </c>
    </row>
    <row r="482">
      <c r="A482">
        <f>IF(Члени!A480="","",Члени!A480)</f>
        <v/>
      </c>
      <c r="B482">
        <f>IF(A482="","",Члени!B480&amp;" "&amp;Члени!C480)</f>
        <v/>
      </c>
      <c r="C482">
        <f>IF(A482="","",Члени!H480)</f>
        <v/>
      </c>
      <c r="D482">
        <f>IF($A482="","",IF(SUMIFS(Внески!$D:$D,Внески!$B:$B,$A482,Внески!$E:$E,"&gt;="&amp;DATE($B$1,1,1),Внески!$E:$E,"&lt;"&amp;DATE($B$1,2,1))=0,"",SUMIFS(Внески!$D:$D,Внески!$B:$B,$A482,Внески!$E:$E,"&gt;="&amp;DATE($B$1,1,1),Внески!$E:$E,"&lt;"&amp;DATE($B$1,2,1))))</f>
        <v/>
      </c>
      <c r="E482">
        <f>IF($A482="","",IF(SUMIFS(Внески!$D:$D,Внески!$B:$B,$A482,Внески!$E:$E,"&gt;="&amp;DATE($B$1,2,1),Внески!$E:$E,"&lt;"&amp;DATE($B$1,3,1))=0,"",SUMIFS(Внески!$D:$D,Внески!$B:$B,$A482,Внески!$E:$E,"&gt;="&amp;DATE($B$1,2,1),Внески!$E:$E,"&lt;"&amp;DATE($B$1,3,1))))</f>
        <v/>
      </c>
      <c r="F482">
        <f>IF($A482="","",IF(SUMIFS(Внески!$D:$D,Внески!$B:$B,$A482,Внески!$E:$E,"&gt;="&amp;DATE($B$1,3,1),Внески!$E:$E,"&lt;"&amp;DATE($B$1,4,1))=0,"",SUMIFS(Внески!$D:$D,Внески!$B:$B,$A482,Внески!$E:$E,"&gt;="&amp;DATE($B$1,3,1),Внески!$E:$E,"&lt;"&amp;DATE($B$1,4,1))))</f>
        <v/>
      </c>
      <c r="G482">
        <f>IF($A482="","",IF(SUMIFS(Внески!$D:$D,Внески!$B:$B,$A482,Внески!$E:$E,"&gt;="&amp;DATE($B$1,4,1),Внески!$E:$E,"&lt;"&amp;DATE($B$1,5,1))=0,"",SUMIFS(Внески!$D:$D,Внески!$B:$B,$A482,Внески!$E:$E,"&gt;="&amp;DATE($B$1,4,1),Внески!$E:$E,"&lt;"&amp;DATE($B$1,5,1))))</f>
        <v/>
      </c>
      <c r="H482">
        <f>IF($A482="","",IF(SUMIFS(Внески!$D:$D,Внески!$B:$B,$A482,Внески!$E:$E,"&gt;="&amp;DATE($B$1,5,1),Внески!$E:$E,"&lt;"&amp;DATE($B$1,6,1))=0,"",SUMIFS(Внески!$D:$D,Внески!$B:$B,$A482,Внески!$E:$E,"&gt;="&amp;DATE($B$1,5,1),Внески!$E:$E,"&lt;"&amp;DATE($B$1,6,1))))</f>
        <v/>
      </c>
      <c r="I482">
        <f>IF($A482="","",IF(SUMIFS(Внески!$D:$D,Внески!$B:$B,$A482,Внески!$E:$E,"&gt;="&amp;DATE($B$1,6,1),Внески!$E:$E,"&lt;"&amp;DATE($B$1,7,1))=0,"",SUMIFS(Внески!$D:$D,Внески!$B:$B,$A482,Внески!$E:$E,"&gt;="&amp;DATE($B$1,6,1),Внески!$E:$E,"&lt;"&amp;DATE($B$1,7,1))))</f>
        <v/>
      </c>
      <c r="J482">
        <f>IF($A482="","",IF(SUMIFS(Внески!$D:$D,Внески!$B:$B,$A482,Внески!$E:$E,"&gt;="&amp;DATE($B$1,7,1),Внески!$E:$E,"&lt;"&amp;DATE($B$1,8,1))=0,"",SUMIFS(Внески!$D:$D,Внески!$B:$B,$A482,Внески!$E:$E,"&gt;="&amp;DATE($B$1,7,1),Внески!$E:$E,"&lt;"&amp;DATE($B$1,8,1))))</f>
        <v/>
      </c>
      <c r="K482">
        <f>IF($A482="","",IF(SUMIFS(Внески!$D:$D,Внески!$B:$B,$A482,Внески!$E:$E,"&gt;="&amp;DATE($B$1,8,1),Внески!$E:$E,"&lt;"&amp;DATE($B$1,9,1))=0,"",SUMIFS(Внески!$D:$D,Внески!$B:$B,$A482,Внески!$E:$E,"&gt;="&amp;DATE($B$1,8,1),Внески!$E:$E,"&lt;"&amp;DATE($B$1,9,1))))</f>
        <v/>
      </c>
      <c r="L482">
        <f>IF($A482="","",IF(SUMIFS(Внески!$D:$D,Внески!$B:$B,$A482,Внески!$E:$E,"&gt;="&amp;DATE($B$1,9,1),Внески!$E:$E,"&lt;"&amp;DATE($B$1,10,1))=0,"",SUMIFS(Внески!$D:$D,Внески!$B:$B,$A482,Внески!$E:$E,"&gt;="&amp;DATE($B$1,9,1),Внески!$E:$E,"&lt;"&amp;DATE($B$1,10,1))))</f>
        <v/>
      </c>
      <c r="M482">
        <f>IF($A482="","",IF(SUMIFS(Внески!$D:$D,Внески!$B:$B,$A482,Внески!$E:$E,"&gt;="&amp;DATE($B$1,10,1),Внески!$E:$E,"&lt;"&amp;DATE($B$1,11,1))=0,"",SUMIFS(Внески!$D:$D,Внески!$B:$B,$A482,Внески!$E:$E,"&gt;="&amp;DATE($B$1,10,1),Внески!$E:$E,"&lt;"&amp;DATE($B$1,11,1))))</f>
        <v/>
      </c>
      <c r="N482">
        <f>IF($A482="","",IF(SUMIFS(Внески!$D:$D,Внески!$B:$B,$A482,Внески!$E:$E,"&gt;="&amp;DATE($B$1,11,1),Внески!$E:$E,"&lt;"&amp;DATE($B$1,12,1))=0,"",SUMIFS(Внески!$D:$D,Внески!$B:$B,$A482,Внески!$E:$E,"&gt;="&amp;DATE($B$1,11,1),Внески!$E:$E,"&lt;"&amp;DATE($B$1,12,1))))</f>
        <v/>
      </c>
      <c r="O482">
        <f>IF($A482="","",IF(SUMIFS(Внески!$D:$D,Внески!$B:$B,$A482,Внески!$E:$E,"&gt;="&amp;DATE($B$1,12,1),Внески!$E:$E,"&lt;"&amp;DATE($B$1,13,1))=0,"",SUMIFS(Внески!$D:$D,Внески!$B:$B,$A482,Внески!$E:$E,"&gt;="&amp;DATE($B$1,12,1),Внески!$E:$E,"&lt;"&amp;DATE($B$1,13,1))))</f>
        <v/>
      </c>
      <c r="P482">
        <f>IF(A482="","",SUM(D482:O482))</f>
        <v/>
      </c>
    </row>
    <row r="483">
      <c r="A483">
        <f>IF(Члени!A481="","",Члени!A481)</f>
        <v/>
      </c>
      <c r="B483">
        <f>IF(A483="","",Члени!B481&amp;" "&amp;Члени!C481)</f>
        <v/>
      </c>
      <c r="C483">
        <f>IF(A483="","",Члени!H481)</f>
        <v/>
      </c>
      <c r="D483">
        <f>IF($A483="","",IF(SUMIFS(Внески!$D:$D,Внески!$B:$B,$A483,Внески!$E:$E,"&gt;="&amp;DATE($B$1,1,1),Внески!$E:$E,"&lt;"&amp;DATE($B$1,2,1))=0,"",SUMIFS(Внески!$D:$D,Внески!$B:$B,$A483,Внески!$E:$E,"&gt;="&amp;DATE($B$1,1,1),Внески!$E:$E,"&lt;"&amp;DATE($B$1,2,1))))</f>
        <v/>
      </c>
      <c r="E483">
        <f>IF($A483="","",IF(SUMIFS(Внески!$D:$D,Внески!$B:$B,$A483,Внески!$E:$E,"&gt;="&amp;DATE($B$1,2,1),Внески!$E:$E,"&lt;"&amp;DATE($B$1,3,1))=0,"",SUMIFS(Внески!$D:$D,Внески!$B:$B,$A483,Внески!$E:$E,"&gt;="&amp;DATE($B$1,2,1),Внески!$E:$E,"&lt;"&amp;DATE($B$1,3,1))))</f>
        <v/>
      </c>
      <c r="F483">
        <f>IF($A483="","",IF(SUMIFS(Внески!$D:$D,Внески!$B:$B,$A483,Внески!$E:$E,"&gt;="&amp;DATE($B$1,3,1),Внески!$E:$E,"&lt;"&amp;DATE($B$1,4,1))=0,"",SUMIFS(Внески!$D:$D,Внески!$B:$B,$A483,Внески!$E:$E,"&gt;="&amp;DATE($B$1,3,1),Внески!$E:$E,"&lt;"&amp;DATE($B$1,4,1))))</f>
        <v/>
      </c>
      <c r="G483">
        <f>IF($A483="","",IF(SUMIFS(Внески!$D:$D,Внески!$B:$B,$A483,Внески!$E:$E,"&gt;="&amp;DATE($B$1,4,1),Внески!$E:$E,"&lt;"&amp;DATE($B$1,5,1))=0,"",SUMIFS(Внески!$D:$D,Внески!$B:$B,$A483,Внески!$E:$E,"&gt;="&amp;DATE($B$1,4,1),Внески!$E:$E,"&lt;"&amp;DATE($B$1,5,1))))</f>
        <v/>
      </c>
      <c r="H483">
        <f>IF($A483="","",IF(SUMIFS(Внески!$D:$D,Внески!$B:$B,$A483,Внески!$E:$E,"&gt;="&amp;DATE($B$1,5,1),Внески!$E:$E,"&lt;"&amp;DATE($B$1,6,1))=0,"",SUMIFS(Внески!$D:$D,Внески!$B:$B,$A483,Внески!$E:$E,"&gt;="&amp;DATE($B$1,5,1),Внески!$E:$E,"&lt;"&amp;DATE($B$1,6,1))))</f>
        <v/>
      </c>
      <c r="I483">
        <f>IF($A483="","",IF(SUMIFS(Внески!$D:$D,Внески!$B:$B,$A483,Внески!$E:$E,"&gt;="&amp;DATE($B$1,6,1),Внески!$E:$E,"&lt;"&amp;DATE($B$1,7,1))=0,"",SUMIFS(Внески!$D:$D,Внески!$B:$B,$A483,Внески!$E:$E,"&gt;="&amp;DATE($B$1,6,1),Внески!$E:$E,"&lt;"&amp;DATE($B$1,7,1))))</f>
        <v/>
      </c>
      <c r="J483">
        <f>IF($A483="","",IF(SUMIFS(Внески!$D:$D,Внески!$B:$B,$A483,Внески!$E:$E,"&gt;="&amp;DATE($B$1,7,1),Внески!$E:$E,"&lt;"&amp;DATE($B$1,8,1))=0,"",SUMIFS(Внески!$D:$D,Внески!$B:$B,$A483,Внески!$E:$E,"&gt;="&amp;DATE($B$1,7,1),Внески!$E:$E,"&lt;"&amp;DATE($B$1,8,1))))</f>
        <v/>
      </c>
      <c r="K483">
        <f>IF($A483="","",IF(SUMIFS(Внески!$D:$D,Внески!$B:$B,$A483,Внески!$E:$E,"&gt;="&amp;DATE($B$1,8,1),Внески!$E:$E,"&lt;"&amp;DATE($B$1,9,1))=0,"",SUMIFS(Внески!$D:$D,Внески!$B:$B,$A483,Внески!$E:$E,"&gt;="&amp;DATE($B$1,8,1),Внески!$E:$E,"&lt;"&amp;DATE($B$1,9,1))))</f>
        <v/>
      </c>
      <c r="L483">
        <f>IF($A483="","",IF(SUMIFS(Внески!$D:$D,Внески!$B:$B,$A483,Внески!$E:$E,"&gt;="&amp;DATE($B$1,9,1),Внески!$E:$E,"&lt;"&amp;DATE($B$1,10,1))=0,"",SUMIFS(Внески!$D:$D,Внески!$B:$B,$A483,Внески!$E:$E,"&gt;="&amp;DATE($B$1,9,1),Внески!$E:$E,"&lt;"&amp;DATE($B$1,10,1))))</f>
        <v/>
      </c>
      <c r="M483">
        <f>IF($A483="","",IF(SUMIFS(Внески!$D:$D,Внески!$B:$B,$A483,Внески!$E:$E,"&gt;="&amp;DATE($B$1,10,1),Внески!$E:$E,"&lt;"&amp;DATE($B$1,11,1))=0,"",SUMIFS(Внески!$D:$D,Внески!$B:$B,$A483,Внески!$E:$E,"&gt;="&amp;DATE($B$1,10,1),Внески!$E:$E,"&lt;"&amp;DATE($B$1,11,1))))</f>
        <v/>
      </c>
      <c r="N483">
        <f>IF($A483="","",IF(SUMIFS(Внески!$D:$D,Внески!$B:$B,$A483,Внески!$E:$E,"&gt;="&amp;DATE($B$1,11,1),Внески!$E:$E,"&lt;"&amp;DATE($B$1,12,1))=0,"",SUMIFS(Внески!$D:$D,Внески!$B:$B,$A483,Внески!$E:$E,"&gt;="&amp;DATE($B$1,11,1),Внески!$E:$E,"&lt;"&amp;DATE($B$1,12,1))))</f>
        <v/>
      </c>
      <c r="O483">
        <f>IF($A483="","",IF(SUMIFS(Внески!$D:$D,Внески!$B:$B,$A483,Внески!$E:$E,"&gt;="&amp;DATE($B$1,12,1),Внески!$E:$E,"&lt;"&amp;DATE($B$1,13,1))=0,"",SUMIFS(Внески!$D:$D,Внески!$B:$B,$A483,Внески!$E:$E,"&gt;="&amp;DATE($B$1,12,1),Внески!$E:$E,"&lt;"&amp;DATE($B$1,13,1))))</f>
        <v/>
      </c>
      <c r="P483">
        <f>IF(A483="","",SUM(D483:O483))</f>
        <v/>
      </c>
    </row>
    <row r="484">
      <c r="A484">
        <f>IF(Члени!A482="","",Члени!A482)</f>
        <v/>
      </c>
      <c r="B484">
        <f>IF(A484="","",Члени!B482&amp;" "&amp;Члени!C482)</f>
        <v/>
      </c>
      <c r="C484">
        <f>IF(A484="","",Члени!H482)</f>
        <v/>
      </c>
      <c r="D484">
        <f>IF($A484="","",IF(SUMIFS(Внески!$D:$D,Внески!$B:$B,$A484,Внески!$E:$E,"&gt;="&amp;DATE($B$1,1,1),Внески!$E:$E,"&lt;"&amp;DATE($B$1,2,1))=0,"",SUMIFS(Внески!$D:$D,Внески!$B:$B,$A484,Внески!$E:$E,"&gt;="&amp;DATE($B$1,1,1),Внески!$E:$E,"&lt;"&amp;DATE($B$1,2,1))))</f>
        <v/>
      </c>
      <c r="E484">
        <f>IF($A484="","",IF(SUMIFS(Внески!$D:$D,Внески!$B:$B,$A484,Внески!$E:$E,"&gt;="&amp;DATE($B$1,2,1),Внески!$E:$E,"&lt;"&amp;DATE($B$1,3,1))=0,"",SUMIFS(Внески!$D:$D,Внески!$B:$B,$A484,Внески!$E:$E,"&gt;="&amp;DATE($B$1,2,1),Внески!$E:$E,"&lt;"&amp;DATE($B$1,3,1))))</f>
        <v/>
      </c>
      <c r="F484">
        <f>IF($A484="","",IF(SUMIFS(Внески!$D:$D,Внески!$B:$B,$A484,Внески!$E:$E,"&gt;="&amp;DATE($B$1,3,1),Внески!$E:$E,"&lt;"&amp;DATE($B$1,4,1))=0,"",SUMIFS(Внески!$D:$D,Внески!$B:$B,$A484,Внески!$E:$E,"&gt;="&amp;DATE($B$1,3,1),Внески!$E:$E,"&lt;"&amp;DATE($B$1,4,1))))</f>
        <v/>
      </c>
      <c r="G484">
        <f>IF($A484="","",IF(SUMIFS(Внески!$D:$D,Внески!$B:$B,$A484,Внески!$E:$E,"&gt;="&amp;DATE($B$1,4,1),Внески!$E:$E,"&lt;"&amp;DATE($B$1,5,1))=0,"",SUMIFS(Внески!$D:$D,Внески!$B:$B,$A484,Внески!$E:$E,"&gt;="&amp;DATE($B$1,4,1),Внески!$E:$E,"&lt;"&amp;DATE($B$1,5,1))))</f>
        <v/>
      </c>
      <c r="H484">
        <f>IF($A484="","",IF(SUMIFS(Внески!$D:$D,Внески!$B:$B,$A484,Внески!$E:$E,"&gt;="&amp;DATE($B$1,5,1),Внески!$E:$E,"&lt;"&amp;DATE($B$1,6,1))=0,"",SUMIFS(Внески!$D:$D,Внески!$B:$B,$A484,Внески!$E:$E,"&gt;="&amp;DATE($B$1,5,1),Внески!$E:$E,"&lt;"&amp;DATE($B$1,6,1))))</f>
        <v/>
      </c>
      <c r="I484">
        <f>IF($A484="","",IF(SUMIFS(Внески!$D:$D,Внески!$B:$B,$A484,Внески!$E:$E,"&gt;="&amp;DATE($B$1,6,1),Внески!$E:$E,"&lt;"&amp;DATE($B$1,7,1))=0,"",SUMIFS(Внески!$D:$D,Внески!$B:$B,$A484,Внески!$E:$E,"&gt;="&amp;DATE($B$1,6,1),Внески!$E:$E,"&lt;"&amp;DATE($B$1,7,1))))</f>
        <v/>
      </c>
      <c r="J484">
        <f>IF($A484="","",IF(SUMIFS(Внески!$D:$D,Внески!$B:$B,$A484,Внески!$E:$E,"&gt;="&amp;DATE($B$1,7,1),Внески!$E:$E,"&lt;"&amp;DATE($B$1,8,1))=0,"",SUMIFS(Внески!$D:$D,Внески!$B:$B,$A484,Внески!$E:$E,"&gt;="&amp;DATE($B$1,7,1),Внески!$E:$E,"&lt;"&amp;DATE($B$1,8,1))))</f>
        <v/>
      </c>
      <c r="K484">
        <f>IF($A484="","",IF(SUMIFS(Внески!$D:$D,Внески!$B:$B,$A484,Внески!$E:$E,"&gt;="&amp;DATE($B$1,8,1),Внески!$E:$E,"&lt;"&amp;DATE($B$1,9,1))=0,"",SUMIFS(Внески!$D:$D,Внески!$B:$B,$A484,Внески!$E:$E,"&gt;="&amp;DATE($B$1,8,1),Внески!$E:$E,"&lt;"&amp;DATE($B$1,9,1))))</f>
        <v/>
      </c>
      <c r="L484">
        <f>IF($A484="","",IF(SUMIFS(Внески!$D:$D,Внески!$B:$B,$A484,Внески!$E:$E,"&gt;="&amp;DATE($B$1,9,1),Внески!$E:$E,"&lt;"&amp;DATE($B$1,10,1))=0,"",SUMIFS(Внески!$D:$D,Внески!$B:$B,$A484,Внески!$E:$E,"&gt;="&amp;DATE($B$1,9,1),Внески!$E:$E,"&lt;"&amp;DATE($B$1,10,1))))</f>
        <v/>
      </c>
      <c r="M484">
        <f>IF($A484="","",IF(SUMIFS(Внески!$D:$D,Внески!$B:$B,$A484,Внески!$E:$E,"&gt;="&amp;DATE($B$1,10,1),Внески!$E:$E,"&lt;"&amp;DATE($B$1,11,1))=0,"",SUMIFS(Внески!$D:$D,Внески!$B:$B,$A484,Внески!$E:$E,"&gt;="&amp;DATE($B$1,10,1),Внески!$E:$E,"&lt;"&amp;DATE($B$1,11,1))))</f>
        <v/>
      </c>
      <c r="N484">
        <f>IF($A484="","",IF(SUMIFS(Внески!$D:$D,Внески!$B:$B,$A484,Внески!$E:$E,"&gt;="&amp;DATE($B$1,11,1),Внески!$E:$E,"&lt;"&amp;DATE($B$1,12,1))=0,"",SUMIFS(Внески!$D:$D,Внески!$B:$B,$A484,Внески!$E:$E,"&gt;="&amp;DATE($B$1,11,1),Внески!$E:$E,"&lt;"&amp;DATE($B$1,12,1))))</f>
        <v/>
      </c>
      <c r="O484">
        <f>IF($A484="","",IF(SUMIFS(Внески!$D:$D,Внески!$B:$B,$A484,Внески!$E:$E,"&gt;="&amp;DATE($B$1,12,1),Внески!$E:$E,"&lt;"&amp;DATE($B$1,13,1))=0,"",SUMIFS(Внески!$D:$D,Внески!$B:$B,$A484,Внески!$E:$E,"&gt;="&amp;DATE($B$1,12,1),Внески!$E:$E,"&lt;"&amp;DATE($B$1,13,1))))</f>
        <v/>
      </c>
      <c r="P484">
        <f>IF(A484="","",SUM(D484:O484))</f>
        <v/>
      </c>
    </row>
    <row r="485">
      <c r="A485">
        <f>IF(Члени!A483="","",Члени!A483)</f>
        <v/>
      </c>
      <c r="B485">
        <f>IF(A485="","",Члени!B483&amp;" "&amp;Члени!C483)</f>
        <v/>
      </c>
      <c r="C485">
        <f>IF(A485="","",Члени!H483)</f>
        <v/>
      </c>
      <c r="D485">
        <f>IF($A485="","",IF(SUMIFS(Внески!$D:$D,Внески!$B:$B,$A485,Внески!$E:$E,"&gt;="&amp;DATE($B$1,1,1),Внески!$E:$E,"&lt;"&amp;DATE($B$1,2,1))=0,"",SUMIFS(Внески!$D:$D,Внески!$B:$B,$A485,Внески!$E:$E,"&gt;="&amp;DATE($B$1,1,1),Внески!$E:$E,"&lt;"&amp;DATE($B$1,2,1))))</f>
        <v/>
      </c>
      <c r="E485">
        <f>IF($A485="","",IF(SUMIFS(Внески!$D:$D,Внески!$B:$B,$A485,Внески!$E:$E,"&gt;="&amp;DATE($B$1,2,1),Внески!$E:$E,"&lt;"&amp;DATE($B$1,3,1))=0,"",SUMIFS(Внески!$D:$D,Внески!$B:$B,$A485,Внески!$E:$E,"&gt;="&amp;DATE($B$1,2,1),Внески!$E:$E,"&lt;"&amp;DATE($B$1,3,1))))</f>
        <v/>
      </c>
      <c r="F485">
        <f>IF($A485="","",IF(SUMIFS(Внески!$D:$D,Внески!$B:$B,$A485,Внески!$E:$E,"&gt;="&amp;DATE($B$1,3,1),Внески!$E:$E,"&lt;"&amp;DATE($B$1,4,1))=0,"",SUMIFS(Внески!$D:$D,Внески!$B:$B,$A485,Внески!$E:$E,"&gt;="&amp;DATE($B$1,3,1),Внески!$E:$E,"&lt;"&amp;DATE($B$1,4,1))))</f>
        <v/>
      </c>
      <c r="G485">
        <f>IF($A485="","",IF(SUMIFS(Внески!$D:$D,Внески!$B:$B,$A485,Внески!$E:$E,"&gt;="&amp;DATE($B$1,4,1),Внески!$E:$E,"&lt;"&amp;DATE($B$1,5,1))=0,"",SUMIFS(Внески!$D:$D,Внески!$B:$B,$A485,Внески!$E:$E,"&gt;="&amp;DATE($B$1,4,1),Внески!$E:$E,"&lt;"&amp;DATE($B$1,5,1))))</f>
        <v/>
      </c>
      <c r="H485">
        <f>IF($A485="","",IF(SUMIFS(Внески!$D:$D,Внески!$B:$B,$A485,Внески!$E:$E,"&gt;="&amp;DATE($B$1,5,1),Внески!$E:$E,"&lt;"&amp;DATE($B$1,6,1))=0,"",SUMIFS(Внески!$D:$D,Внески!$B:$B,$A485,Внески!$E:$E,"&gt;="&amp;DATE($B$1,5,1),Внески!$E:$E,"&lt;"&amp;DATE($B$1,6,1))))</f>
        <v/>
      </c>
      <c r="I485">
        <f>IF($A485="","",IF(SUMIFS(Внески!$D:$D,Внески!$B:$B,$A485,Внески!$E:$E,"&gt;="&amp;DATE($B$1,6,1),Внески!$E:$E,"&lt;"&amp;DATE($B$1,7,1))=0,"",SUMIFS(Внески!$D:$D,Внески!$B:$B,$A485,Внески!$E:$E,"&gt;="&amp;DATE($B$1,6,1),Внески!$E:$E,"&lt;"&amp;DATE($B$1,7,1))))</f>
        <v/>
      </c>
      <c r="J485">
        <f>IF($A485="","",IF(SUMIFS(Внески!$D:$D,Внески!$B:$B,$A485,Внески!$E:$E,"&gt;="&amp;DATE($B$1,7,1),Внески!$E:$E,"&lt;"&amp;DATE($B$1,8,1))=0,"",SUMIFS(Внески!$D:$D,Внески!$B:$B,$A485,Внески!$E:$E,"&gt;="&amp;DATE($B$1,7,1),Внески!$E:$E,"&lt;"&amp;DATE($B$1,8,1))))</f>
        <v/>
      </c>
      <c r="K485">
        <f>IF($A485="","",IF(SUMIFS(Внески!$D:$D,Внески!$B:$B,$A485,Внески!$E:$E,"&gt;="&amp;DATE($B$1,8,1),Внески!$E:$E,"&lt;"&amp;DATE($B$1,9,1))=0,"",SUMIFS(Внески!$D:$D,Внески!$B:$B,$A485,Внески!$E:$E,"&gt;="&amp;DATE($B$1,8,1),Внески!$E:$E,"&lt;"&amp;DATE($B$1,9,1))))</f>
        <v/>
      </c>
      <c r="L485">
        <f>IF($A485="","",IF(SUMIFS(Внески!$D:$D,Внески!$B:$B,$A485,Внески!$E:$E,"&gt;="&amp;DATE($B$1,9,1),Внески!$E:$E,"&lt;"&amp;DATE($B$1,10,1))=0,"",SUMIFS(Внески!$D:$D,Внески!$B:$B,$A485,Внески!$E:$E,"&gt;="&amp;DATE($B$1,9,1),Внески!$E:$E,"&lt;"&amp;DATE($B$1,10,1))))</f>
        <v/>
      </c>
      <c r="M485">
        <f>IF($A485="","",IF(SUMIFS(Внески!$D:$D,Внески!$B:$B,$A485,Внески!$E:$E,"&gt;="&amp;DATE($B$1,10,1),Внески!$E:$E,"&lt;"&amp;DATE($B$1,11,1))=0,"",SUMIFS(Внески!$D:$D,Внески!$B:$B,$A485,Внески!$E:$E,"&gt;="&amp;DATE($B$1,10,1),Внески!$E:$E,"&lt;"&amp;DATE($B$1,11,1))))</f>
        <v/>
      </c>
      <c r="N485">
        <f>IF($A485="","",IF(SUMIFS(Внески!$D:$D,Внески!$B:$B,$A485,Внески!$E:$E,"&gt;="&amp;DATE($B$1,11,1),Внески!$E:$E,"&lt;"&amp;DATE($B$1,12,1))=0,"",SUMIFS(Внески!$D:$D,Внески!$B:$B,$A485,Внески!$E:$E,"&gt;="&amp;DATE($B$1,11,1),Внески!$E:$E,"&lt;"&amp;DATE($B$1,12,1))))</f>
        <v/>
      </c>
      <c r="O485">
        <f>IF($A485="","",IF(SUMIFS(Внески!$D:$D,Внески!$B:$B,$A485,Внески!$E:$E,"&gt;="&amp;DATE($B$1,12,1),Внески!$E:$E,"&lt;"&amp;DATE($B$1,13,1))=0,"",SUMIFS(Внески!$D:$D,Внески!$B:$B,$A485,Внески!$E:$E,"&gt;="&amp;DATE($B$1,12,1),Внески!$E:$E,"&lt;"&amp;DATE($B$1,13,1))))</f>
        <v/>
      </c>
      <c r="P485">
        <f>IF(A485="","",SUM(D485:O485))</f>
        <v/>
      </c>
    </row>
    <row r="486">
      <c r="A486">
        <f>IF(Члени!A484="","",Члени!A484)</f>
        <v/>
      </c>
      <c r="B486">
        <f>IF(A486="","",Члени!B484&amp;" "&amp;Члени!C484)</f>
        <v/>
      </c>
      <c r="C486">
        <f>IF(A486="","",Члени!H484)</f>
        <v/>
      </c>
      <c r="D486">
        <f>IF($A486="","",IF(SUMIFS(Внески!$D:$D,Внески!$B:$B,$A486,Внески!$E:$E,"&gt;="&amp;DATE($B$1,1,1),Внески!$E:$E,"&lt;"&amp;DATE($B$1,2,1))=0,"",SUMIFS(Внески!$D:$D,Внески!$B:$B,$A486,Внески!$E:$E,"&gt;="&amp;DATE($B$1,1,1),Внески!$E:$E,"&lt;"&amp;DATE($B$1,2,1))))</f>
        <v/>
      </c>
      <c r="E486">
        <f>IF($A486="","",IF(SUMIFS(Внески!$D:$D,Внески!$B:$B,$A486,Внески!$E:$E,"&gt;="&amp;DATE($B$1,2,1),Внески!$E:$E,"&lt;"&amp;DATE($B$1,3,1))=0,"",SUMIFS(Внески!$D:$D,Внески!$B:$B,$A486,Внески!$E:$E,"&gt;="&amp;DATE($B$1,2,1),Внески!$E:$E,"&lt;"&amp;DATE($B$1,3,1))))</f>
        <v/>
      </c>
      <c r="F486">
        <f>IF($A486="","",IF(SUMIFS(Внески!$D:$D,Внески!$B:$B,$A486,Внески!$E:$E,"&gt;="&amp;DATE($B$1,3,1),Внески!$E:$E,"&lt;"&amp;DATE($B$1,4,1))=0,"",SUMIFS(Внески!$D:$D,Внески!$B:$B,$A486,Внески!$E:$E,"&gt;="&amp;DATE($B$1,3,1),Внески!$E:$E,"&lt;"&amp;DATE($B$1,4,1))))</f>
        <v/>
      </c>
      <c r="G486">
        <f>IF($A486="","",IF(SUMIFS(Внески!$D:$D,Внески!$B:$B,$A486,Внески!$E:$E,"&gt;="&amp;DATE($B$1,4,1),Внески!$E:$E,"&lt;"&amp;DATE($B$1,5,1))=0,"",SUMIFS(Внески!$D:$D,Внески!$B:$B,$A486,Внески!$E:$E,"&gt;="&amp;DATE($B$1,4,1),Внески!$E:$E,"&lt;"&amp;DATE($B$1,5,1))))</f>
        <v/>
      </c>
      <c r="H486">
        <f>IF($A486="","",IF(SUMIFS(Внески!$D:$D,Внески!$B:$B,$A486,Внески!$E:$E,"&gt;="&amp;DATE($B$1,5,1),Внески!$E:$E,"&lt;"&amp;DATE($B$1,6,1))=0,"",SUMIFS(Внески!$D:$D,Внески!$B:$B,$A486,Внески!$E:$E,"&gt;="&amp;DATE($B$1,5,1),Внески!$E:$E,"&lt;"&amp;DATE($B$1,6,1))))</f>
        <v/>
      </c>
      <c r="I486">
        <f>IF($A486="","",IF(SUMIFS(Внески!$D:$D,Внески!$B:$B,$A486,Внески!$E:$E,"&gt;="&amp;DATE($B$1,6,1),Внески!$E:$E,"&lt;"&amp;DATE($B$1,7,1))=0,"",SUMIFS(Внески!$D:$D,Внески!$B:$B,$A486,Внески!$E:$E,"&gt;="&amp;DATE($B$1,6,1),Внески!$E:$E,"&lt;"&amp;DATE($B$1,7,1))))</f>
        <v/>
      </c>
      <c r="J486">
        <f>IF($A486="","",IF(SUMIFS(Внески!$D:$D,Внески!$B:$B,$A486,Внески!$E:$E,"&gt;="&amp;DATE($B$1,7,1),Внески!$E:$E,"&lt;"&amp;DATE($B$1,8,1))=0,"",SUMIFS(Внески!$D:$D,Внески!$B:$B,$A486,Внески!$E:$E,"&gt;="&amp;DATE($B$1,7,1),Внески!$E:$E,"&lt;"&amp;DATE($B$1,8,1))))</f>
        <v/>
      </c>
      <c r="K486">
        <f>IF($A486="","",IF(SUMIFS(Внески!$D:$D,Внески!$B:$B,$A486,Внески!$E:$E,"&gt;="&amp;DATE($B$1,8,1),Внески!$E:$E,"&lt;"&amp;DATE($B$1,9,1))=0,"",SUMIFS(Внески!$D:$D,Внески!$B:$B,$A486,Внески!$E:$E,"&gt;="&amp;DATE($B$1,8,1),Внески!$E:$E,"&lt;"&amp;DATE($B$1,9,1))))</f>
        <v/>
      </c>
      <c r="L486">
        <f>IF($A486="","",IF(SUMIFS(Внески!$D:$D,Внески!$B:$B,$A486,Внески!$E:$E,"&gt;="&amp;DATE($B$1,9,1),Внески!$E:$E,"&lt;"&amp;DATE($B$1,10,1))=0,"",SUMIFS(Внески!$D:$D,Внески!$B:$B,$A486,Внески!$E:$E,"&gt;="&amp;DATE($B$1,9,1),Внески!$E:$E,"&lt;"&amp;DATE($B$1,10,1))))</f>
        <v/>
      </c>
      <c r="M486">
        <f>IF($A486="","",IF(SUMIFS(Внески!$D:$D,Внески!$B:$B,$A486,Внески!$E:$E,"&gt;="&amp;DATE($B$1,10,1),Внески!$E:$E,"&lt;"&amp;DATE($B$1,11,1))=0,"",SUMIFS(Внески!$D:$D,Внески!$B:$B,$A486,Внески!$E:$E,"&gt;="&amp;DATE($B$1,10,1),Внески!$E:$E,"&lt;"&amp;DATE($B$1,11,1))))</f>
        <v/>
      </c>
      <c r="N486">
        <f>IF($A486="","",IF(SUMIFS(Внески!$D:$D,Внески!$B:$B,$A486,Внески!$E:$E,"&gt;="&amp;DATE($B$1,11,1),Внески!$E:$E,"&lt;"&amp;DATE($B$1,12,1))=0,"",SUMIFS(Внески!$D:$D,Внески!$B:$B,$A486,Внески!$E:$E,"&gt;="&amp;DATE($B$1,11,1),Внески!$E:$E,"&lt;"&amp;DATE($B$1,12,1))))</f>
        <v/>
      </c>
      <c r="O486">
        <f>IF($A486="","",IF(SUMIFS(Внески!$D:$D,Внески!$B:$B,$A486,Внески!$E:$E,"&gt;="&amp;DATE($B$1,12,1),Внески!$E:$E,"&lt;"&amp;DATE($B$1,13,1))=0,"",SUMIFS(Внески!$D:$D,Внески!$B:$B,$A486,Внески!$E:$E,"&gt;="&amp;DATE($B$1,12,1),Внески!$E:$E,"&lt;"&amp;DATE($B$1,13,1))))</f>
        <v/>
      </c>
      <c r="P486">
        <f>IF(A486="","",SUM(D486:O486))</f>
        <v/>
      </c>
    </row>
    <row r="487">
      <c r="A487">
        <f>IF(Члени!A485="","",Члени!A485)</f>
        <v/>
      </c>
      <c r="B487">
        <f>IF(A487="","",Члени!B485&amp;" "&amp;Члени!C485)</f>
        <v/>
      </c>
      <c r="C487">
        <f>IF(A487="","",Члени!H485)</f>
        <v/>
      </c>
      <c r="D487">
        <f>IF($A487="","",IF(SUMIFS(Внески!$D:$D,Внески!$B:$B,$A487,Внески!$E:$E,"&gt;="&amp;DATE($B$1,1,1),Внески!$E:$E,"&lt;"&amp;DATE($B$1,2,1))=0,"",SUMIFS(Внески!$D:$D,Внески!$B:$B,$A487,Внески!$E:$E,"&gt;="&amp;DATE($B$1,1,1),Внески!$E:$E,"&lt;"&amp;DATE($B$1,2,1))))</f>
        <v/>
      </c>
      <c r="E487">
        <f>IF($A487="","",IF(SUMIFS(Внески!$D:$D,Внески!$B:$B,$A487,Внески!$E:$E,"&gt;="&amp;DATE($B$1,2,1),Внески!$E:$E,"&lt;"&amp;DATE($B$1,3,1))=0,"",SUMIFS(Внески!$D:$D,Внески!$B:$B,$A487,Внески!$E:$E,"&gt;="&amp;DATE($B$1,2,1),Внески!$E:$E,"&lt;"&amp;DATE($B$1,3,1))))</f>
        <v/>
      </c>
      <c r="F487">
        <f>IF($A487="","",IF(SUMIFS(Внески!$D:$D,Внески!$B:$B,$A487,Внески!$E:$E,"&gt;="&amp;DATE($B$1,3,1),Внески!$E:$E,"&lt;"&amp;DATE($B$1,4,1))=0,"",SUMIFS(Внески!$D:$D,Внески!$B:$B,$A487,Внески!$E:$E,"&gt;="&amp;DATE($B$1,3,1),Внески!$E:$E,"&lt;"&amp;DATE($B$1,4,1))))</f>
        <v/>
      </c>
      <c r="G487">
        <f>IF($A487="","",IF(SUMIFS(Внески!$D:$D,Внески!$B:$B,$A487,Внески!$E:$E,"&gt;="&amp;DATE($B$1,4,1),Внески!$E:$E,"&lt;"&amp;DATE($B$1,5,1))=0,"",SUMIFS(Внески!$D:$D,Внески!$B:$B,$A487,Внески!$E:$E,"&gt;="&amp;DATE($B$1,4,1),Внески!$E:$E,"&lt;"&amp;DATE($B$1,5,1))))</f>
        <v/>
      </c>
      <c r="H487">
        <f>IF($A487="","",IF(SUMIFS(Внески!$D:$D,Внески!$B:$B,$A487,Внески!$E:$E,"&gt;="&amp;DATE($B$1,5,1),Внески!$E:$E,"&lt;"&amp;DATE($B$1,6,1))=0,"",SUMIFS(Внески!$D:$D,Внески!$B:$B,$A487,Внески!$E:$E,"&gt;="&amp;DATE($B$1,5,1),Внески!$E:$E,"&lt;"&amp;DATE($B$1,6,1))))</f>
        <v/>
      </c>
      <c r="I487">
        <f>IF($A487="","",IF(SUMIFS(Внески!$D:$D,Внески!$B:$B,$A487,Внески!$E:$E,"&gt;="&amp;DATE($B$1,6,1),Внески!$E:$E,"&lt;"&amp;DATE($B$1,7,1))=0,"",SUMIFS(Внески!$D:$D,Внески!$B:$B,$A487,Внески!$E:$E,"&gt;="&amp;DATE($B$1,6,1),Внески!$E:$E,"&lt;"&amp;DATE($B$1,7,1))))</f>
        <v/>
      </c>
      <c r="J487">
        <f>IF($A487="","",IF(SUMIFS(Внески!$D:$D,Внески!$B:$B,$A487,Внески!$E:$E,"&gt;="&amp;DATE($B$1,7,1),Внески!$E:$E,"&lt;"&amp;DATE($B$1,8,1))=0,"",SUMIFS(Внески!$D:$D,Внески!$B:$B,$A487,Внески!$E:$E,"&gt;="&amp;DATE($B$1,7,1),Внески!$E:$E,"&lt;"&amp;DATE($B$1,8,1))))</f>
        <v/>
      </c>
      <c r="K487">
        <f>IF($A487="","",IF(SUMIFS(Внески!$D:$D,Внески!$B:$B,$A487,Внески!$E:$E,"&gt;="&amp;DATE($B$1,8,1),Внески!$E:$E,"&lt;"&amp;DATE($B$1,9,1))=0,"",SUMIFS(Внески!$D:$D,Внески!$B:$B,$A487,Внески!$E:$E,"&gt;="&amp;DATE($B$1,8,1),Внески!$E:$E,"&lt;"&amp;DATE($B$1,9,1))))</f>
        <v/>
      </c>
      <c r="L487">
        <f>IF($A487="","",IF(SUMIFS(Внески!$D:$D,Внески!$B:$B,$A487,Внески!$E:$E,"&gt;="&amp;DATE($B$1,9,1),Внески!$E:$E,"&lt;"&amp;DATE($B$1,10,1))=0,"",SUMIFS(Внески!$D:$D,Внески!$B:$B,$A487,Внески!$E:$E,"&gt;="&amp;DATE($B$1,9,1),Внески!$E:$E,"&lt;"&amp;DATE($B$1,10,1))))</f>
        <v/>
      </c>
      <c r="M487">
        <f>IF($A487="","",IF(SUMIFS(Внески!$D:$D,Внески!$B:$B,$A487,Внески!$E:$E,"&gt;="&amp;DATE($B$1,10,1),Внески!$E:$E,"&lt;"&amp;DATE($B$1,11,1))=0,"",SUMIFS(Внески!$D:$D,Внески!$B:$B,$A487,Внески!$E:$E,"&gt;="&amp;DATE($B$1,10,1),Внески!$E:$E,"&lt;"&amp;DATE($B$1,11,1))))</f>
        <v/>
      </c>
      <c r="N487">
        <f>IF($A487="","",IF(SUMIFS(Внески!$D:$D,Внески!$B:$B,$A487,Внески!$E:$E,"&gt;="&amp;DATE($B$1,11,1),Внески!$E:$E,"&lt;"&amp;DATE($B$1,12,1))=0,"",SUMIFS(Внески!$D:$D,Внески!$B:$B,$A487,Внески!$E:$E,"&gt;="&amp;DATE($B$1,11,1),Внески!$E:$E,"&lt;"&amp;DATE($B$1,12,1))))</f>
        <v/>
      </c>
      <c r="O487">
        <f>IF($A487="","",IF(SUMIFS(Внески!$D:$D,Внески!$B:$B,$A487,Внески!$E:$E,"&gt;="&amp;DATE($B$1,12,1),Внески!$E:$E,"&lt;"&amp;DATE($B$1,13,1))=0,"",SUMIFS(Внески!$D:$D,Внески!$B:$B,$A487,Внески!$E:$E,"&gt;="&amp;DATE($B$1,12,1),Внески!$E:$E,"&lt;"&amp;DATE($B$1,13,1))))</f>
        <v/>
      </c>
      <c r="P487">
        <f>IF(A487="","",SUM(D487:O487))</f>
        <v/>
      </c>
    </row>
    <row r="488">
      <c r="A488">
        <f>IF(Члени!A486="","",Члени!A486)</f>
        <v/>
      </c>
      <c r="B488">
        <f>IF(A488="","",Члени!B486&amp;" "&amp;Члени!C486)</f>
        <v/>
      </c>
      <c r="C488">
        <f>IF(A488="","",Члени!H486)</f>
        <v/>
      </c>
      <c r="D488">
        <f>IF($A488="","",IF(SUMIFS(Внески!$D:$D,Внески!$B:$B,$A488,Внески!$E:$E,"&gt;="&amp;DATE($B$1,1,1),Внески!$E:$E,"&lt;"&amp;DATE($B$1,2,1))=0,"",SUMIFS(Внески!$D:$D,Внески!$B:$B,$A488,Внески!$E:$E,"&gt;="&amp;DATE($B$1,1,1),Внески!$E:$E,"&lt;"&amp;DATE($B$1,2,1))))</f>
        <v/>
      </c>
      <c r="E488">
        <f>IF($A488="","",IF(SUMIFS(Внески!$D:$D,Внески!$B:$B,$A488,Внески!$E:$E,"&gt;="&amp;DATE($B$1,2,1),Внески!$E:$E,"&lt;"&amp;DATE($B$1,3,1))=0,"",SUMIFS(Внески!$D:$D,Внески!$B:$B,$A488,Внески!$E:$E,"&gt;="&amp;DATE($B$1,2,1),Внески!$E:$E,"&lt;"&amp;DATE($B$1,3,1))))</f>
        <v/>
      </c>
      <c r="F488">
        <f>IF($A488="","",IF(SUMIFS(Внески!$D:$D,Внески!$B:$B,$A488,Внески!$E:$E,"&gt;="&amp;DATE($B$1,3,1),Внески!$E:$E,"&lt;"&amp;DATE($B$1,4,1))=0,"",SUMIFS(Внески!$D:$D,Внески!$B:$B,$A488,Внески!$E:$E,"&gt;="&amp;DATE($B$1,3,1),Внески!$E:$E,"&lt;"&amp;DATE($B$1,4,1))))</f>
        <v/>
      </c>
      <c r="G488">
        <f>IF($A488="","",IF(SUMIFS(Внески!$D:$D,Внески!$B:$B,$A488,Внески!$E:$E,"&gt;="&amp;DATE($B$1,4,1),Внески!$E:$E,"&lt;"&amp;DATE($B$1,5,1))=0,"",SUMIFS(Внески!$D:$D,Внески!$B:$B,$A488,Внески!$E:$E,"&gt;="&amp;DATE($B$1,4,1),Внески!$E:$E,"&lt;"&amp;DATE($B$1,5,1))))</f>
        <v/>
      </c>
      <c r="H488">
        <f>IF($A488="","",IF(SUMIFS(Внески!$D:$D,Внески!$B:$B,$A488,Внески!$E:$E,"&gt;="&amp;DATE($B$1,5,1),Внески!$E:$E,"&lt;"&amp;DATE($B$1,6,1))=0,"",SUMIFS(Внески!$D:$D,Внески!$B:$B,$A488,Внески!$E:$E,"&gt;="&amp;DATE($B$1,5,1),Внески!$E:$E,"&lt;"&amp;DATE($B$1,6,1))))</f>
        <v/>
      </c>
      <c r="I488">
        <f>IF($A488="","",IF(SUMIFS(Внески!$D:$D,Внески!$B:$B,$A488,Внески!$E:$E,"&gt;="&amp;DATE($B$1,6,1),Внески!$E:$E,"&lt;"&amp;DATE($B$1,7,1))=0,"",SUMIFS(Внески!$D:$D,Внески!$B:$B,$A488,Внески!$E:$E,"&gt;="&amp;DATE($B$1,6,1),Внески!$E:$E,"&lt;"&amp;DATE($B$1,7,1))))</f>
        <v/>
      </c>
      <c r="J488">
        <f>IF($A488="","",IF(SUMIFS(Внески!$D:$D,Внески!$B:$B,$A488,Внески!$E:$E,"&gt;="&amp;DATE($B$1,7,1),Внески!$E:$E,"&lt;"&amp;DATE($B$1,8,1))=0,"",SUMIFS(Внески!$D:$D,Внески!$B:$B,$A488,Внески!$E:$E,"&gt;="&amp;DATE($B$1,7,1),Внески!$E:$E,"&lt;"&amp;DATE($B$1,8,1))))</f>
        <v/>
      </c>
      <c r="K488">
        <f>IF($A488="","",IF(SUMIFS(Внески!$D:$D,Внески!$B:$B,$A488,Внески!$E:$E,"&gt;="&amp;DATE($B$1,8,1),Внески!$E:$E,"&lt;"&amp;DATE($B$1,9,1))=0,"",SUMIFS(Внески!$D:$D,Внески!$B:$B,$A488,Внески!$E:$E,"&gt;="&amp;DATE($B$1,8,1),Внески!$E:$E,"&lt;"&amp;DATE($B$1,9,1))))</f>
        <v/>
      </c>
      <c r="L488">
        <f>IF($A488="","",IF(SUMIFS(Внески!$D:$D,Внески!$B:$B,$A488,Внески!$E:$E,"&gt;="&amp;DATE($B$1,9,1),Внески!$E:$E,"&lt;"&amp;DATE($B$1,10,1))=0,"",SUMIFS(Внески!$D:$D,Внески!$B:$B,$A488,Внески!$E:$E,"&gt;="&amp;DATE($B$1,9,1),Внески!$E:$E,"&lt;"&amp;DATE($B$1,10,1))))</f>
        <v/>
      </c>
      <c r="M488">
        <f>IF($A488="","",IF(SUMIFS(Внески!$D:$D,Внески!$B:$B,$A488,Внески!$E:$E,"&gt;="&amp;DATE($B$1,10,1),Внески!$E:$E,"&lt;"&amp;DATE($B$1,11,1))=0,"",SUMIFS(Внески!$D:$D,Внески!$B:$B,$A488,Внески!$E:$E,"&gt;="&amp;DATE($B$1,10,1),Внески!$E:$E,"&lt;"&amp;DATE($B$1,11,1))))</f>
        <v/>
      </c>
      <c r="N488">
        <f>IF($A488="","",IF(SUMIFS(Внески!$D:$D,Внески!$B:$B,$A488,Внески!$E:$E,"&gt;="&amp;DATE($B$1,11,1),Внески!$E:$E,"&lt;"&amp;DATE($B$1,12,1))=0,"",SUMIFS(Внески!$D:$D,Внески!$B:$B,$A488,Внески!$E:$E,"&gt;="&amp;DATE($B$1,11,1),Внески!$E:$E,"&lt;"&amp;DATE($B$1,12,1))))</f>
        <v/>
      </c>
      <c r="O488">
        <f>IF($A488="","",IF(SUMIFS(Внески!$D:$D,Внески!$B:$B,$A488,Внески!$E:$E,"&gt;="&amp;DATE($B$1,12,1),Внески!$E:$E,"&lt;"&amp;DATE($B$1,13,1))=0,"",SUMIFS(Внески!$D:$D,Внески!$B:$B,$A488,Внески!$E:$E,"&gt;="&amp;DATE($B$1,12,1),Внески!$E:$E,"&lt;"&amp;DATE($B$1,13,1))))</f>
        <v/>
      </c>
      <c r="P488">
        <f>IF(A488="","",SUM(D488:O488))</f>
        <v/>
      </c>
    </row>
    <row r="489">
      <c r="A489">
        <f>IF(Члени!A487="","",Члени!A487)</f>
        <v/>
      </c>
      <c r="B489">
        <f>IF(A489="","",Члени!B487&amp;" "&amp;Члени!C487)</f>
        <v/>
      </c>
      <c r="C489">
        <f>IF(A489="","",Члени!H487)</f>
        <v/>
      </c>
      <c r="D489">
        <f>IF($A489="","",IF(SUMIFS(Внески!$D:$D,Внески!$B:$B,$A489,Внески!$E:$E,"&gt;="&amp;DATE($B$1,1,1),Внески!$E:$E,"&lt;"&amp;DATE($B$1,2,1))=0,"",SUMIFS(Внески!$D:$D,Внески!$B:$B,$A489,Внески!$E:$E,"&gt;="&amp;DATE($B$1,1,1),Внески!$E:$E,"&lt;"&amp;DATE($B$1,2,1))))</f>
        <v/>
      </c>
      <c r="E489">
        <f>IF($A489="","",IF(SUMIFS(Внески!$D:$D,Внески!$B:$B,$A489,Внески!$E:$E,"&gt;="&amp;DATE($B$1,2,1),Внески!$E:$E,"&lt;"&amp;DATE($B$1,3,1))=0,"",SUMIFS(Внески!$D:$D,Внески!$B:$B,$A489,Внески!$E:$E,"&gt;="&amp;DATE($B$1,2,1),Внески!$E:$E,"&lt;"&amp;DATE($B$1,3,1))))</f>
        <v/>
      </c>
      <c r="F489">
        <f>IF($A489="","",IF(SUMIFS(Внески!$D:$D,Внески!$B:$B,$A489,Внески!$E:$E,"&gt;="&amp;DATE($B$1,3,1),Внески!$E:$E,"&lt;"&amp;DATE($B$1,4,1))=0,"",SUMIFS(Внески!$D:$D,Внески!$B:$B,$A489,Внески!$E:$E,"&gt;="&amp;DATE($B$1,3,1),Внески!$E:$E,"&lt;"&amp;DATE($B$1,4,1))))</f>
        <v/>
      </c>
      <c r="G489">
        <f>IF($A489="","",IF(SUMIFS(Внески!$D:$D,Внески!$B:$B,$A489,Внески!$E:$E,"&gt;="&amp;DATE($B$1,4,1),Внески!$E:$E,"&lt;"&amp;DATE($B$1,5,1))=0,"",SUMIFS(Внески!$D:$D,Внески!$B:$B,$A489,Внески!$E:$E,"&gt;="&amp;DATE($B$1,4,1),Внески!$E:$E,"&lt;"&amp;DATE($B$1,5,1))))</f>
        <v/>
      </c>
      <c r="H489">
        <f>IF($A489="","",IF(SUMIFS(Внески!$D:$D,Внески!$B:$B,$A489,Внески!$E:$E,"&gt;="&amp;DATE($B$1,5,1),Внески!$E:$E,"&lt;"&amp;DATE($B$1,6,1))=0,"",SUMIFS(Внески!$D:$D,Внески!$B:$B,$A489,Внески!$E:$E,"&gt;="&amp;DATE($B$1,5,1),Внески!$E:$E,"&lt;"&amp;DATE($B$1,6,1))))</f>
        <v/>
      </c>
      <c r="I489">
        <f>IF($A489="","",IF(SUMIFS(Внески!$D:$D,Внески!$B:$B,$A489,Внески!$E:$E,"&gt;="&amp;DATE($B$1,6,1),Внески!$E:$E,"&lt;"&amp;DATE($B$1,7,1))=0,"",SUMIFS(Внески!$D:$D,Внески!$B:$B,$A489,Внески!$E:$E,"&gt;="&amp;DATE($B$1,6,1),Внески!$E:$E,"&lt;"&amp;DATE($B$1,7,1))))</f>
        <v/>
      </c>
      <c r="J489">
        <f>IF($A489="","",IF(SUMIFS(Внески!$D:$D,Внески!$B:$B,$A489,Внески!$E:$E,"&gt;="&amp;DATE($B$1,7,1),Внески!$E:$E,"&lt;"&amp;DATE($B$1,8,1))=0,"",SUMIFS(Внески!$D:$D,Внески!$B:$B,$A489,Внески!$E:$E,"&gt;="&amp;DATE($B$1,7,1),Внески!$E:$E,"&lt;"&amp;DATE($B$1,8,1))))</f>
        <v/>
      </c>
      <c r="K489">
        <f>IF($A489="","",IF(SUMIFS(Внески!$D:$D,Внески!$B:$B,$A489,Внески!$E:$E,"&gt;="&amp;DATE($B$1,8,1),Внески!$E:$E,"&lt;"&amp;DATE($B$1,9,1))=0,"",SUMIFS(Внески!$D:$D,Внески!$B:$B,$A489,Внески!$E:$E,"&gt;="&amp;DATE($B$1,8,1),Внески!$E:$E,"&lt;"&amp;DATE($B$1,9,1))))</f>
        <v/>
      </c>
      <c r="L489">
        <f>IF($A489="","",IF(SUMIFS(Внески!$D:$D,Внески!$B:$B,$A489,Внески!$E:$E,"&gt;="&amp;DATE($B$1,9,1),Внески!$E:$E,"&lt;"&amp;DATE($B$1,10,1))=0,"",SUMIFS(Внески!$D:$D,Внески!$B:$B,$A489,Внески!$E:$E,"&gt;="&amp;DATE($B$1,9,1),Внески!$E:$E,"&lt;"&amp;DATE($B$1,10,1))))</f>
        <v/>
      </c>
      <c r="M489">
        <f>IF($A489="","",IF(SUMIFS(Внески!$D:$D,Внески!$B:$B,$A489,Внески!$E:$E,"&gt;="&amp;DATE($B$1,10,1),Внески!$E:$E,"&lt;"&amp;DATE($B$1,11,1))=0,"",SUMIFS(Внески!$D:$D,Внески!$B:$B,$A489,Внески!$E:$E,"&gt;="&amp;DATE($B$1,10,1),Внески!$E:$E,"&lt;"&amp;DATE($B$1,11,1))))</f>
        <v/>
      </c>
      <c r="N489">
        <f>IF($A489="","",IF(SUMIFS(Внески!$D:$D,Внески!$B:$B,$A489,Внески!$E:$E,"&gt;="&amp;DATE($B$1,11,1),Внески!$E:$E,"&lt;"&amp;DATE($B$1,12,1))=0,"",SUMIFS(Внески!$D:$D,Внески!$B:$B,$A489,Внески!$E:$E,"&gt;="&amp;DATE($B$1,11,1),Внески!$E:$E,"&lt;"&amp;DATE($B$1,12,1))))</f>
        <v/>
      </c>
      <c r="O489">
        <f>IF($A489="","",IF(SUMIFS(Внески!$D:$D,Внески!$B:$B,$A489,Внески!$E:$E,"&gt;="&amp;DATE($B$1,12,1),Внески!$E:$E,"&lt;"&amp;DATE($B$1,13,1))=0,"",SUMIFS(Внески!$D:$D,Внески!$B:$B,$A489,Внески!$E:$E,"&gt;="&amp;DATE($B$1,12,1),Внески!$E:$E,"&lt;"&amp;DATE($B$1,13,1))))</f>
        <v/>
      </c>
      <c r="P489">
        <f>IF(A489="","",SUM(D489:O489))</f>
        <v/>
      </c>
    </row>
    <row r="490">
      <c r="A490">
        <f>IF(Члени!A488="","",Члени!A488)</f>
        <v/>
      </c>
      <c r="B490">
        <f>IF(A490="","",Члени!B488&amp;" "&amp;Члени!C488)</f>
        <v/>
      </c>
      <c r="C490">
        <f>IF(A490="","",Члени!H488)</f>
        <v/>
      </c>
      <c r="D490">
        <f>IF($A490="","",IF(SUMIFS(Внески!$D:$D,Внески!$B:$B,$A490,Внески!$E:$E,"&gt;="&amp;DATE($B$1,1,1),Внески!$E:$E,"&lt;"&amp;DATE($B$1,2,1))=0,"",SUMIFS(Внески!$D:$D,Внески!$B:$B,$A490,Внески!$E:$E,"&gt;="&amp;DATE($B$1,1,1),Внески!$E:$E,"&lt;"&amp;DATE($B$1,2,1))))</f>
        <v/>
      </c>
      <c r="E490">
        <f>IF($A490="","",IF(SUMIFS(Внески!$D:$D,Внески!$B:$B,$A490,Внески!$E:$E,"&gt;="&amp;DATE($B$1,2,1),Внески!$E:$E,"&lt;"&amp;DATE($B$1,3,1))=0,"",SUMIFS(Внески!$D:$D,Внески!$B:$B,$A490,Внески!$E:$E,"&gt;="&amp;DATE($B$1,2,1),Внески!$E:$E,"&lt;"&amp;DATE($B$1,3,1))))</f>
        <v/>
      </c>
      <c r="F490">
        <f>IF($A490="","",IF(SUMIFS(Внески!$D:$D,Внески!$B:$B,$A490,Внески!$E:$E,"&gt;="&amp;DATE($B$1,3,1),Внески!$E:$E,"&lt;"&amp;DATE($B$1,4,1))=0,"",SUMIFS(Внески!$D:$D,Внески!$B:$B,$A490,Внески!$E:$E,"&gt;="&amp;DATE($B$1,3,1),Внески!$E:$E,"&lt;"&amp;DATE($B$1,4,1))))</f>
        <v/>
      </c>
      <c r="G490">
        <f>IF($A490="","",IF(SUMIFS(Внески!$D:$D,Внески!$B:$B,$A490,Внески!$E:$E,"&gt;="&amp;DATE($B$1,4,1),Внески!$E:$E,"&lt;"&amp;DATE($B$1,5,1))=0,"",SUMIFS(Внески!$D:$D,Внески!$B:$B,$A490,Внески!$E:$E,"&gt;="&amp;DATE($B$1,4,1),Внески!$E:$E,"&lt;"&amp;DATE($B$1,5,1))))</f>
        <v/>
      </c>
      <c r="H490">
        <f>IF($A490="","",IF(SUMIFS(Внески!$D:$D,Внески!$B:$B,$A490,Внески!$E:$E,"&gt;="&amp;DATE($B$1,5,1),Внески!$E:$E,"&lt;"&amp;DATE($B$1,6,1))=0,"",SUMIFS(Внески!$D:$D,Внески!$B:$B,$A490,Внески!$E:$E,"&gt;="&amp;DATE($B$1,5,1),Внески!$E:$E,"&lt;"&amp;DATE($B$1,6,1))))</f>
        <v/>
      </c>
      <c r="I490">
        <f>IF($A490="","",IF(SUMIFS(Внески!$D:$D,Внески!$B:$B,$A490,Внески!$E:$E,"&gt;="&amp;DATE($B$1,6,1),Внески!$E:$E,"&lt;"&amp;DATE($B$1,7,1))=0,"",SUMIFS(Внески!$D:$D,Внески!$B:$B,$A490,Внески!$E:$E,"&gt;="&amp;DATE($B$1,6,1),Внески!$E:$E,"&lt;"&amp;DATE($B$1,7,1))))</f>
        <v/>
      </c>
      <c r="J490">
        <f>IF($A490="","",IF(SUMIFS(Внески!$D:$D,Внески!$B:$B,$A490,Внески!$E:$E,"&gt;="&amp;DATE($B$1,7,1),Внески!$E:$E,"&lt;"&amp;DATE($B$1,8,1))=0,"",SUMIFS(Внески!$D:$D,Внески!$B:$B,$A490,Внески!$E:$E,"&gt;="&amp;DATE($B$1,7,1),Внески!$E:$E,"&lt;"&amp;DATE($B$1,8,1))))</f>
        <v/>
      </c>
      <c r="K490">
        <f>IF($A490="","",IF(SUMIFS(Внески!$D:$D,Внески!$B:$B,$A490,Внески!$E:$E,"&gt;="&amp;DATE($B$1,8,1),Внески!$E:$E,"&lt;"&amp;DATE($B$1,9,1))=0,"",SUMIFS(Внески!$D:$D,Внески!$B:$B,$A490,Внески!$E:$E,"&gt;="&amp;DATE($B$1,8,1),Внески!$E:$E,"&lt;"&amp;DATE($B$1,9,1))))</f>
        <v/>
      </c>
      <c r="L490">
        <f>IF($A490="","",IF(SUMIFS(Внески!$D:$D,Внески!$B:$B,$A490,Внески!$E:$E,"&gt;="&amp;DATE($B$1,9,1),Внески!$E:$E,"&lt;"&amp;DATE($B$1,10,1))=0,"",SUMIFS(Внески!$D:$D,Внески!$B:$B,$A490,Внески!$E:$E,"&gt;="&amp;DATE($B$1,9,1),Внески!$E:$E,"&lt;"&amp;DATE($B$1,10,1))))</f>
        <v/>
      </c>
      <c r="M490">
        <f>IF($A490="","",IF(SUMIFS(Внески!$D:$D,Внески!$B:$B,$A490,Внески!$E:$E,"&gt;="&amp;DATE($B$1,10,1),Внески!$E:$E,"&lt;"&amp;DATE($B$1,11,1))=0,"",SUMIFS(Внески!$D:$D,Внески!$B:$B,$A490,Внески!$E:$E,"&gt;="&amp;DATE($B$1,10,1),Внески!$E:$E,"&lt;"&amp;DATE($B$1,11,1))))</f>
        <v/>
      </c>
      <c r="N490">
        <f>IF($A490="","",IF(SUMIFS(Внески!$D:$D,Внески!$B:$B,$A490,Внески!$E:$E,"&gt;="&amp;DATE($B$1,11,1),Внески!$E:$E,"&lt;"&amp;DATE($B$1,12,1))=0,"",SUMIFS(Внески!$D:$D,Внески!$B:$B,$A490,Внески!$E:$E,"&gt;="&amp;DATE($B$1,11,1),Внески!$E:$E,"&lt;"&amp;DATE($B$1,12,1))))</f>
        <v/>
      </c>
      <c r="O490">
        <f>IF($A490="","",IF(SUMIFS(Внески!$D:$D,Внески!$B:$B,$A490,Внески!$E:$E,"&gt;="&amp;DATE($B$1,12,1),Внески!$E:$E,"&lt;"&amp;DATE($B$1,13,1))=0,"",SUMIFS(Внески!$D:$D,Внески!$B:$B,$A490,Внески!$E:$E,"&gt;="&amp;DATE($B$1,12,1),Внески!$E:$E,"&lt;"&amp;DATE($B$1,13,1))))</f>
        <v/>
      </c>
      <c r="P490">
        <f>IF(A490="","",SUM(D490:O490))</f>
        <v/>
      </c>
    </row>
    <row r="491">
      <c r="A491">
        <f>IF(Члени!A489="","",Члени!A489)</f>
        <v/>
      </c>
      <c r="B491">
        <f>IF(A491="","",Члени!B489&amp;" "&amp;Члени!C489)</f>
        <v/>
      </c>
      <c r="C491">
        <f>IF(A491="","",Члени!H489)</f>
        <v/>
      </c>
      <c r="D491">
        <f>IF($A491="","",IF(SUMIFS(Внески!$D:$D,Внески!$B:$B,$A491,Внески!$E:$E,"&gt;="&amp;DATE($B$1,1,1),Внески!$E:$E,"&lt;"&amp;DATE($B$1,2,1))=0,"",SUMIFS(Внески!$D:$D,Внески!$B:$B,$A491,Внески!$E:$E,"&gt;="&amp;DATE($B$1,1,1),Внески!$E:$E,"&lt;"&amp;DATE($B$1,2,1))))</f>
        <v/>
      </c>
      <c r="E491">
        <f>IF($A491="","",IF(SUMIFS(Внески!$D:$D,Внески!$B:$B,$A491,Внески!$E:$E,"&gt;="&amp;DATE($B$1,2,1),Внески!$E:$E,"&lt;"&amp;DATE($B$1,3,1))=0,"",SUMIFS(Внески!$D:$D,Внески!$B:$B,$A491,Внески!$E:$E,"&gt;="&amp;DATE($B$1,2,1),Внески!$E:$E,"&lt;"&amp;DATE($B$1,3,1))))</f>
        <v/>
      </c>
      <c r="F491">
        <f>IF($A491="","",IF(SUMIFS(Внески!$D:$D,Внески!$B:$B,$A491,Внески!$E:$E,"&gt;="&amp;DATE($B$1,3,1),Внески!$E:$E,"&lt;"&amp;DATE($B$1,4,1))=0,"",SUMIFS(Внески!$D:$D,Внески!$B:$B,$A491,Внески!$E:$E,"&gt;="&amp;DATE($B$1,3,1),Внески!$E:$E,"&lt;"&amp;DATE($B$1,4,1))))</f>
        <v/>
      </c>
      <c r="G491">
        <f>IF($A491="","",IF(SUMIFS(Внески!$D:$D,Внески!$B:$B,$A491,Внески!$E:$E,"&gt;="&amp;DATE($B$1,4,1),Внески!$E:$E,"&lt;"&amp;DATE($B$1,5,1))=0,"",SUMIFS(Внески!$D:$D,Внески!$B:$B,$A491,Внески!$E:$E,"&gt;="&amp;DATE($B$1,4,1),Внески!$E:$E,"&lt;"&amp;DATE($B$1,5,1))))</f>
        <v/>
      </c>
      <c r="H491">
        <f>IF($A491="","",IF(SUMIFS(Внески!$D:$D,Внески!$B:$B,$A491,Внески!$E:$E,"&gt;="&amp;DATE($B$1,5,1),Внески!$E:$E,"&lt;"&amp;DATE($B$1,6,1))=0,"",SUMIFS(Внески!$D:$D,Внески!$B:$B,$A491,Внески!$E:$E,"&gt;="&amp;DATE($B$1,5,1),Внески!$E:$E,"&lt;"&amp;DATE($B$1,6,1))))</f>
        <v/>
      </c>
      <c r="I491">
        <f>IF($A491="","",IF(SUMIFS(Внески!$D:$D,Внески!$B:$B,$A491,Внески!$E:$E,"&gt;="&amp;DATE($B$1,6,1),Внески!$E:$E,"&lt;"&amp;DATE($B$1,7,1))=0,"",SUMIFS(Внески!$D:$D,Внески!$B:$B,$A491,Внески!$E:$E,"&gt;="&amp;DATE($B$1,6,1),Внески!$E:$E,"&lt;"&amp;DATE($B$1,7,1))))</f>
        <v/>
      </c>
      <c r="J491">
        <f>IF($A491="","",IF(SUMIFS(Внески!$D:$D,Внески!$B:$B,$A491,Внески!$E:$E,"&gt;="&amp;DATE($B$1,7,1),Внески!$E:$E,"&lt;"&amp;DATE($B$1,8,1))=0,"",SUMIFS(Внески!$D:$D,Внески!$B:$B,$A491,Внески!$E:$E,"&gt;="&amp;DATE($B$1,7,1),Внески!$E:$E,"&lt;"&amp;DATE($B$1,8,1))))</f>
        <v/>
      </c>
      <c r="K491">
        <f>IF($A491="","",IF(SUMIFS(Внески!$D:$D,Внески!$B:$B,$A491,Внески!$E:$E,"&gt;="&amp;DATE($B$1,8,1),Внески!$E:$E,"&lt;"&amp;DATE($B$1,9,1))=0,"",SUMIFS(Внески!$D:$D,Внески!$B:$B,$A491,Внески!$E:$E,"&gt;="&amp;DATE($B$1,8,1),Внески!$E:$E,"&lt;"&amp;DATE($B$1,9,1))))</f>
        <v/>
      </c>
      <c r="L491">
        <f>IF($A491="","",IF(SUMIFS(Внески!$D:$D,Внески!$B:$B,$A491,Внески!$E:$E,"&gt;="&amp;DATE($B$1,9,1),Внески!$E:$E,"&lt;"&amp;DATE($B$1,10,1))=0,"",SUMIFS(Внески!$D:$D,Внески!$B:$B,$A491,Внески!$E:$E,"&gt;="&amp;DATE($B$1,9,1),Внески!$E:$E,"&lt;"&amp;DATE($B$1,10,1))))</f>
        <v/>
      </c>
      <c r="M491">
        <f>IF($A491="","",IF(SUMIFS(Внески!$D:$D,Внески!$B:$B,$A491,Внески!$E:$E,"&gt;="&amp;DATE($B$1,10,1),Внески!$E:$E,"&lt;"&amp;DATE($B$1,11,1))=0,"",SUMIFS(Внески!$D:$D,Внески!$B:$B,$A491,Внески!$E:$E,"&gt;="&amp;DATE($B$1,10,1),Внески!$E:$E,"&lt;"&amp;DATE($B$1,11,1))))</f>
        <v/>
      </c>
      <c r="N491">
        <f>IF($A491="","",IF(SUMIFS(Внески!$D:$D,Внески!$B:$B,$A491,Внески!$E:$E,"&gt;="&amp;DATE($B$1,11,1),Внески!$E:$E,"&lt;"&amp;DATE($B$1,12,1))=0,"",SUMIFS(Внески!$D:$D,Внески!$B:$B,$A491,Внески!$E:$E,"&gt;="&amp;DATE($B$1,11,1),Внески!$E:$E,"&lt;"&amp;DATE($B$1,12,1))))</f>
        <v/>
      </c>
      <c r="O491">
        <f>IF($A491="","",IF(SUMIFS(Внески!$D:$D,Внески!$B:$B,$A491,Внески!$E:$E,"&gt;="&amp;DATE($B$1,12,1),Внески!$E:$E,"&lt;"&amp;DATE($B$1,13,1))=0,"",SUMIFS(Внески!$D:$D,Внески!$B:$B,$A491,Внески!$E:$E,"&gt;="&amp;DATE($B$1,12,1),Внески!$E:$E,"&lt;"&amp;DATE($B$1,13,1))))</f>
        <v/>
      </c>
      <c r="P491">
        <f>IF(A491="","",SUM(D491:O491))</f>
        <v/>
      </c>
    </row>
    <row r="492">
      <c r="A492">
        <f>IF(Члени!A490="","",Члени!A490)</f>
        <v/>
      </c>
      <c r="B492">
        <f>IF(A492="","",Члени!B490&amp;" "&amp;Члени!C490)</f>
        <v/>
      </c>
      <c r="C492">
        <f>IF(A492="","",Члени!H490)</f>
        <v/>
      </c>
      <c r="D492">
        <f>IF($A492="","",IF(SUMIFS(Внески!$D:$D,Внески!$B:$B,$A492,Внески!$E:$E,"&gt;="&amp;DATE($B$1,1,1),Внески!$E:$E,"&lt;"&amp;DATE($B$1,2,1))=0,"",SUMIFS(Внески!$D:$D,Внески!$B:$B,$A492,Внески!$E:$E,"&gt;="&amp;DATE($B$1,1,1),Внески!$E:$E,"&lt;"&amp;DATE($B$1,2,1))))</f>
        <v/>
      </c>
      <c r="E492">
        <f>IF($A492="","",IF(SUMIFS(Внески!$D:$D,Внески!$B:$B,$A492,Внески!$E:$E,"&gt;="&amp;DATE($B$1,2,1),Внески!$E:$E,"&lt;"&amp;DATE($B$1,3,1))=0,"",SUMIFS(Внески!$D:$D,Внески!$B:$B,$A492,Внески!$E:$E,"&gt;="&amp;DATE($B$1,2,1),Внески!$E:$E,"&lt;"&amp;DATE($B$1,3,1))))</f>
        <v/>
      </c>
      <c r="F492">
        <f>IF($A492="","",IF(SUMIFS(Внески!$D:$D,Внески!$B:$B,$A492,Внески!$E:$E,"&gt;="&amp;DATE($B$1,3,1),Внески!$E:$E,"&lt;"&amp;DATE($B$1,4,1))=0,"",SUMIFS(Внески!$D:$D,Внески!$B:$B,$A492,Внески!$E:$E,"&gt;="&amp;DATE($B$1,3,1),Внески!$E:$E,"&lt;"&amp;DATE($B$1,4,1))))</f>
        <v/>
      </c>
      <c r="G492">
        <f>IF($A492="","",IF(SUMIFS(Внески!$D:$D,Внески!$B:$B,$A492,Внески!$E:$E,"&gt;="&amp;DATE($B$1,4,1),Внески!$E:$E,"&lt;"&amp;DATE($B$1,5,1))=0,"",SUMIFS(Внески!$D:$D,Внески!$B:$B,$A492,Внески!$E:$E,"&gt;="&amp;DATE($B$1,4,1),Внески!$E:$E,"&lt;"&amp;DATE($B$1,5,1))))</f>
        <v/>
      </c>
      <c r="H492">
        <f>IF($A492="","",IF(SUMIFS(Внески!$D:$D,Внески!$B:$B,$A492,Внески!$E:$E,"&gt;="&amp;DATE($B$1,5,1),Внески!$E:$E,"&lt;"&amp;DATE($B$1,6,1))=0,"",SUMIFS(Внески!$D:$D,Внески!$B:$B,$A492,Внески!$E:$E,"&gt;="&amp;DATE($B$1,5,1),Внески!$E:$E,"&lt;"&amp;DATE($B$1,6,1))))</f>
        <v/>
      </c>
      <c r="I492">
        <f>IF($A492="","",IF(SUMIFS(Внески!$D:$D,Внески!$B:$B,$A492,Внески!$E:$E,"&gt;="&amp;DATE($B$1,6,1),Внески!$E:$E,"&lt;"&amp;DATE($B$1,7,1))=0,"",SUMIFS(Внески!$D:$D,Внески!$B:$B,$A492,Внески!$E:$E,"&gt;="&amp;DATE($B$1,6,1),Внески!$E:$E,"&lt;"&amp;DATE($B$1,7,1))))</f>
        <v/>
      </c>
      <c r="J492">
        <f>IF($A492="","",IF(SUMIFS(Внески!$D:$D,Внески!$B:$B,$A492,Внески!$E:$E,"&gt;="&amp;DATE($B$1,7,1),Внески!$E:$E,"&lt;"&amp;DATE($B$1,8,1))=0,"",SUMIFS(Внески!$D:$D,Внески!$B:$B,$A492,Внески!$E:$E,"&gt;="&amp;DATE($B$1,7,1),Внески!$E:$E,"&lt;"&amp;DATE($B$1,8,1))))</f>
        <v/>
      </c>
      <c r="K492">
        <f>IF($A492="","",IF(SUMIFS(Внески!$D:$D,Внески!$B:$B,$A492,Внески!$E:$E,"&gt;="&amp;DATE($B$1,8,1),Внески!$E:$E,"&lt;"&amp;DATE($B$1,9,1))=0,"",SUMIFS(Внески!$D:$D,Внески!$B:$B,$A492,Внески!$E:$E,"&gt;="&amp;DATE($B$1,8,1),Внески!$E:$E,"&lt;"&amp;DATE($B$1,9,1))))</f>
        <v/>
      </c>
      <c r="L492">
        <f>IF($A492="","",IF(SUMIFS(Внески!$D:$D,Внески!$B:$B,$A492,Внески!$E:$E,"&gt;="&amp;DATE($B$1,9,1),Внески!$E:$E,"&lt;"&amp;DATE($B$1,10,1))=0,"",SUMIFS(Внески!$D:$D,Внески!$B:$B,$A492,Внески!$E:$E,"&gt;="&amp;DATE($B$1,9,1),Внески!$E:$E,"&lt;"&amp;DATE($B$1,10,1))))</f>
        <v/>
      </c>
      <c r="M492">
        <f>IF($A492="","",IF(SUMIFS(Внески!$D:$D,Внески!$B:$B,$A492,Внески!$E:$E,"&gt;="&amp;DATE($B$1,10,1),Внески!$E:$E,"&lt;"&amp;DATE($B$1,11,1))=0,"",SUMIFS(Внески!$D:$D,Внески!$B:$B,$A492,Внески!$E:$E,"&gt;="&amp;DATE($B$1,10,1),Внески!$E:$E,"&lt;"&amp;DATE($B$1,11,1))))</f>
        <v/>
      </c>
      <c r="N492">
        <f>IF($A492="","",IF(SUMIFS(Внески!$D:$D,Внески!$B:$B,$A492,Внески!$E:$E,"&gt;="&amp;DATE($B$1,11,1),Внески!$E:$E,"&lt;"&amp;DATE($B$1,12,1))=0,"",SUMIFS(Внески!$D:$D,Внески!$B:$B,$A492,Внески!$E:$E,"&gt;="&amp;DATE($B$1,11,1),Внески!$E:$E,"&lt;"&amp;DATE($B$1,12,1))))</f>
        <v/>
      </c>
      <c r="O492">
        <f>IF($A492="","",IF(SUMIFS(Внески!$D:$D,Внески!$B:$B,$A492,Внески!$E:$E,"&gt;="&amp;DATE($B$1,12,1),Внески!$E:$E,"&lt;"&amp;DATE($B$1,13,1))=0,"",SUMIFS(Внески!$D:$D,Внески!$B:$B,$A492,Внески!$E:$E,"&gt;="&amp;DATE($B$1,12,1),Внески!$E:$E,"&lt;"&amp;DATE($B$1,13,1))))</f>
        <v/>
      </c>
      <c r="P492">
        <f>IF(A492="","",SUM(D492:O492))</f>
        <v/>
      </c>
    </row>
    <row r="493">
      <c r="A493">
        <f>IF(Члени!A491="","",Члени!A491)</f>
        <v/>
      </c>
      <c r="B493">
        <f>IF(A493="","",Члени!B491&amp;" "&amp;Члени!C491)</f>
        <v/>
      </c>
      <c r="C493">
        <f>IF(A493="","",Члени!H491)</f>
        <v/>
      </c>
      <c r="D493">
        <f>IF($A493="","",IF(SUMIFS(Внески!$D:$D,Внески!$B:$B,$A493,Внески!$E:$E,"&gt;="&amp;DATE($B$1,1,1),Внески!$E:$E,"&lt;"&amp;DATE($B$1,2,1))=0,"",SUMIFS(Внески!$D:$D,Внески!$B:$B,$A493,Внески!$E:$E,"&gt;="&amp;DATE($B$1,1,1),Внески!$E:$E,"&lt;"&amp;DATE($B$1,2,1))))</f>
        <v/>
      </c>
      <c r="E493">
        <f>IF($A493="","",IF(SUMIFS(Внески!$D:$D,Внески!$B:$B,$A493,Внески!$E:$E,"&gt;="&amp;DATE($B$1,2,1),Внески!$E:$E,"&lt;"&amp;DATE($B$1,3,1))=0,"",SUMIFS(Внески!$D:$D,Внески!$B:$B,$A493,Внески!$E:$E,"&gt;="&amp;DATE($B$1,2,1),Внески!$E:$E,"&lt;"&amp;DATE($B$1,3,1))))</f>
        <v/>
      </c>
      <c r="F493">
        <f>IF($A493="","",IF(SUMIFS(Внески!$D:$D,Внески!$B:$B,$A493,Внески!$E:$E,"&gt;="&amp;DATE($B$1,3,1),Внески!$E:$E,"&lt;"&amp;DATE($B$1,4,1))=0,"",SUMIFS(Внески!$D:$D,Внески!$B:$B,$A493,Внески!$E:$E,"&gt;="&amp;DATE($B$1,3,1),Внески!$E:$E,"&lt;"&amp;DATE($B$1,4,1))))</f>
        <v/>
      </c>
      <c r="G493">
        <f>IF($A493="","",IF(SUMIFS(Внески!$D:$D,Внески!$B:$B,$A493,Внески!$E:$E,"&gt;="&amp;DATE($B$1,4,1),Внески!$E:$E,"&lt;"&amp;DATE($B$1,5,1))=0,"",SUMIFS(Внески!$D:$D,Внески!$B:$B,$A493,Внески!$E:$E,"&gt;="&amp;DATE($B$1,4,1),Внески!$E:$E,"&lt;"&amp;DATE($B$1,5,1))))</f>
        <v/>
      </c>
      <c r="H493">
        <f>IF($A493="","",IF(SUMIFS(Внески!$D:$D,Внески!$B:$B,$A493,Внески!$E:$E,"&gt;="&amp;DATE($B$1,5,1),Внески!$E:$E,"&lt;"&amp;DATE($B$1,6,1))=0,"",SUMIFS(Внески!$D:$D,Внески!$B:$B,$A493,Внески!$E:$E,"&gt;="&amp;DATE($B$1,5,1),Внески!$E:$E,"&lt;"&amp;DATE($B$1,6,1))))</f>
        <v/>
      </c>
      <c r="I493">
        <f>IF($A493="","",IF(SUMIFS(Внески!$D:$D,Внески!$B:$B,$A493,Внески!$E:$E,"&gt;="&amp;DATE($B$1,6,1),Внески!$E:$E,"&lt;"&amp;DATE($B$1,7,1))=0,"",SUMIFS(Внески!$D:$D,Внески!$B:$B,$A493,Внески!$E:$E,"&gt;="&amp;DATE($B$1,6,1),Внески!$E:$E,"&lt;"&amp;DATE($B$1,7,1))))</f>
        <v/>
      </c>
      <c r="J493">
        <f>IF($A493="","",IF(SUMIFS(Внески!$D:$D,Внески!$B:$B,$A493,Внески!$E:$E,"&gt;="&amp;DATE($B$1,7,1),Внески!$E:$E,"&lt;"&amp;DATE($B$1,8,1))=0,"",SUMIFS(Внески!$D:$D,Внески!$B:$B,$A493,Внески!$E:$E,"&gt;="&amp;DATE($B$1,7,1),Внески!$E:$E,"&lt;"&amp;DATE($B$1,8,1))))</f>
        <v/>
      </c>
      <c r="K493">
        <f>IF($A493="","",IF(SUMIFS(Внески!$D:$D,Внески!$B:$B,$A493,Внески!$E:$E,"&gt;="&amp;DATE($B$1,8,1),Внески!$E:$E,"&lt;"&amp;DATE($B$1,9,1))=0,"",SUMIFS(Внески!$D:$D,Внески!$B:$B,$A493,Внески!$E:$E,"&gt;="&amp;DATE($B$1,8,1),Внески!$E:$E,"&lt;"&amp;DATE($B$1,9,1))))</f>
        <v/>
      </c>
      <c r="L493">
        <f>IF($A493="","",IF(SUMIFS(Внески!$D:$D,Внески!$B:$B,$A493,Внески!$E:$E,"&gt;="&amp;DATE($B$1,9,1),Внески!$E:$E,"&lt;"&amp;DATE($B$1,10,1))=0,"",SUMIFS(Внески!$D:$D,Внески!$B:$B,$A493,Внески!$E:$E,"&gt;="&amp;DATE($B$1,9,1),Внески!$E:$E,"&lt;"&amp;DATE($B$1,10,1))))</f>
        <v/>
      </c>
      <c r="M493">
        <f>IF($A493="","",IF(SUMIFS(Внески!$D:$D,Внески!$B:$B,$A493,Внески!$E:$E,"&gt;="&amp;DATE($B$1,10,1),Внески!$E:$E,"&lt;"&amp;DATE($B$1,11,1))=0,"",SUMIFS(Внески!$D:$D,Внески!$B:$B,$A493,Внески!$E:$E,"&gt;="&amp;DATE($B$1,10,1),Внески!$E:$E,"&lt;"&amp;DATE($B$1,11,1))))</f>
        <v/>
      </c>
      <c r="N493">
        <f>IF($A493="","",IF(SUMIFS(Внески!$D:$D,Внески!$B:$B,$A493,Внески!$E:$E,"&gt;="&amp;DATE($B$1,11,1),Внески!$E:$E,"&lt;"&amp;DATE($B$1,12,1))=0,"",SUMIFS(Внески!$D:$D,Внески!$B:$B,$A493,Внески!$E:$E,"&gt;="&amp;DATE($B$1,11,1),Внески!$E:$E,"&lt;"&amp;DATE($B$1,12,1))))</f>
        <v/>
      </c>
      <c r="O493">
        <f>IF($A493="","",IF(SUMIFS(Внески!$D:$D,Внески!$B:$B,$A493,Внески!$E:$E,"&gt;="&amp;DATE($B$1,12,1),Внески!$E:$E,"&lt;"&amp;DATE($B$1,13,1))=0,"",SUMIFS(Внески!$D:$D,Внески!$B:$B,$A493,Внески!$E:$E,"&gt;="&amp;DATE($B$1,12,1),Внески!$E:$E,"&lt;"&amp;DATE($B$1,13,1))))</f>
        <v/>
      </c>
      <c r="P493">
        <f>IF(A493="","",SUM(D493:O493))</f>
        <v/>
      </c>
    </row>
    <row r="494">
      <c r="A494">
        <f>IF(Члени!A492="","",Члени!A492)</f>
        <v/>
      </c>
      <c r="B494">
        <f>IF(A494="","",Члени!B492&amp;" "&amp;Члени!C492)</f>
        <v/>
      </c>
      <c r="C494">
        <f>IF(A494="","",Члени!H492)</f>
        <v/>
      </c>
      <c r="D494">
        <f>IF($A494="","",IF(SUMIFS(Внески!$D:$D,Внески!$B:$B,$A494,Внески!$E:$E,"&gt;="&amp;DATE($B$1,1,1),Внески!$E:$E,"&lt;"&amp;DATE($B$1,2,1))=0,"",SUMIFS(Внески!$D:$D,Внески!$B:$B,$A494,Внески!$E:$E,"&gt;="&amp;DATE($B$1,1,1),Внески!$E:$E,"&lt;"&amp;DATE($B$1,2,1))))</f>
        <v/>
      </c>
      <c r="E494">
        <f>IF($A494="","",IF(SUMIFS(Внески!$D:$D,Внески!$B:$B,$A494,Внески!$E:$E,"&gt;="&amp;DATE($B$1,2,1),Внески!$E:$E,"&lt;"&amp;DATE($B$1,3,1))=0,"",SUMIFS(Внески!$D:$D,Внески!$B:$B,$A494,Внески!$E:$E,"&gt;="&amp;DATE($B$1,2,1),Внески!$E:$E,"&lt;"&amp;DATE($B$1,3,1))))</f>
        <v/>
      </c>
      <c r="F494">
        <f>IF($A494="","",IF(SUMIFS(Внески!$D:$D,Внески!$B:$B,$A494,Внески!$E:$E,"&gt;="&amp;DATE($B$1,3,1),Внески!$E:$E,"&lt;"&amp;DATE($B$1,4,1))=0,"",SUMIFS(Внески!$D:$D,Внески!$B:$B,$A494,Внески!$E:$E,"&gt;="&amp;DATE($B$1,3,1),Внески!$E:$E,"&lt;"&amp;DATE($B$1,4,1))))</f>
        <v/>
      </c>
      <c r="G494">
        <f>IF($A494="","",IF(SUMIFS(Внески!$D:$D,Внески!$B:$B,$A494,Внески!$E:$E,"&gt;="&amp;DATE($B$1,4,1),Внески!$E:$E,"&lt;"&amp;DATE($B$1,5,1))=0,"",SUMIFS(Внески!$D:$D,Внески!$B:$B,$A494,Внески!$E:$E,"&gt;="&amp;DATE($B$1,4,1),Внески!$E:$E,"&lt;"&amp;DATE($B$1,5,1))))</f>
        <v/>
      </c>
      <c r="H494">
        <f>IF($A494="","",IF(SUMIFS(Внески!$D:$D,Внески!$B:$B,$A494,Внески!$E:$E,"&gt;="&amp;DATE($B$1,5,1),Внески!$E:$E,"&lt;"&amp;DATE($B$1,6,1))=0,"",SUMIFS(Внески!$D:$D,Внески!$B:$B,$A494,Внески!$E:$E,"&gt;="&amp;DATE($B$1,5,1),Внески!$E:$E,"&lt;"&amp;DATE($B$1,6,1))))</f>
        <v/>
      </c>
      <c r="I494">
        <f>IF($A494="","",IF(SUMIFS(Внески!$D:$D,Внески!$B:$B,$A494,Внески!$E:$E,"&gt;="&amp;DATE($B$1,6,1),Внески!$E:$E,"&lt;"&amp;DATE($B$1,7,1))=0,"",SUMIFS(Внески!$D:$D,Внески!$B:$B,$A494,Внески!$E:$E,"&gt;="&amp;DATE($B$1,6,1),Внески!$E:$E,"&lt;"&amp;DATE($B$1,7,1))))</f>
        <v/>
      </c>
      <c r="J494">
        <f>IF($A494="","",IF(SUMIFS(Внески!$D:$D,Внески!$B:$B,$A494,Внески!$E:$E,"&gt;="&amp;DATE($B$1,7,1),Внески!$E:$E,"&lt;"&amp;DATE($B$1,8,1))=0,"",SUMIFS(Внески!$D:$D,Внески!$B:$B,$A494,Внески!$E:$E,"&gt;="&amp;DATE($B$1,7,1),Внески!$E:$E,"&lt;"&amp;DATE($B$1,8,1))))</f>
        <v/>
      </c>
      <c r="K494">
        <f>IF($A494="","",IF(SUMIFS(Внески!$D:$D,Внески!$B:$B,$A494,Внески!$E:$E,"&gt;="&amp;DATE($B$1,8,1),Внески!$E:$E,"&lt;"&amp;DATE($B$1,9,1))=0,"",SUMIFS(Внески!$D:$D,Внески!$B:$B,$A494,Внески!$E:$E,"&gt;="&amp;DATE($B$1,8,1),Внески!$E:$E,"&lt;"&amp;DATE($B$1,9,1))))</f>
        <v/>
      </c>
      <c r="L494">
        <f>IF($A494="","",IF(SUMIFS(Внески!$D:$D,Внески!$B:$B,$A494,Внески!$E:$E,"&gt;="&amp;DATE($B$1,9,1),Внески!$E:$E,"&lt;"&amp;DATE($B$1,10,1))=0,"",SUMIFS(Внески!$D:$D,Внески!$B:$B,$A494,Внески!$E:$E,"&gt;="&amp;DATE($B$1,9,1),Внески!$E:$E,"&lt;"&amp;DATE($B$1,10,1))))</f>
        <v/>
      </c>
      <c r="M494">
        <f>IF($A494="","",IF(SUMIFS(Внески!$D:$D,Внески!$B:$B,$A494,Внески!$E:$E,"&gt;="&amp;DATE($B$1,10,1),Внески!$E:$E,"&lt;"&amp;DATE($B$1,11,1))=0,"",SUMIFS(Внески!$D:$D,Внески!$B:$B,$A494,Внески!$E:$E,"&gt;="&amp;DATE($B$1,10,1),Внески!$E:$E,"&lt;"&amp;DATE($B$1,11,1))))</f>
        <v/>
      </c>
      <c r="N494">
        <f>IF($A494="","",IF(SUMIFS(Внески!$D:$D,Внески!$B:$B,$A494,Внески!$E:$E,"&gt;="&amp;DATE($B$1,11,1),Внески!$E:$E,"&lt;"&amp;DATE($B$1,12,1))=0,"",SUMIFS(Внески!$D:$D,Внески!$B:$B,$A494,Внески!$E:$E,"&gt;="&amp;DATE($B$1,11,1),Внески!$E:$E,"&lt;"&amp;DATE($B$1,12,1))))</f>
        <v/>
      </c>
      <c r="O494">
        <f>IF($A494="","",IF(SUMIFS(Внески!$D:$D,Внески!$B:$B,$A494,Внески!$E:$E,"&gt;="&amp;DATE($B$1,12,1),Внески!$E:$E,"&lt;"&amp;DATE($B$1,13,1))=0,"",SUMIFS(Внески!$D:$D,Внески!$B:$B,$A494,Внески!$E:$E,"&gt;="&amp;DATE($B$1,12,1),Внески!$E:$E,"&lt;"&amp;DATE($B$1,13,1))))</f>
        <v/>
      </c>
      <c r="P494">
        <f>IF(A494="","",SUM(D494:O494))</f>
        <v/>
      </c>
    </row>
    <row r="495">
      <c r="A495">
        <f>IF(Члени!A493="","",Члени!A493)</f>
        <v/>
      </c>
      <c r="B495">
        <f>IF(A495="","",Члени!B493&amp;" "&amp;Члени!C493)</f>
        <v/>
      </c>
      <c r="C495">
        <f>IF(A495="","",Члени!H493)</f>
        <v/>
      </c>
      <c r="D495">
        <f>IF($A495="","",IF(SUMIFS(Внески!$D:$D,Внески!$B:$B,$A495,Внески!$E:$E,"&gt;="&amp;DATE($B$1,1,1),Внески!$E:$E,"&lt;"&amp;DATE($B$1,2,1))=0,"",SUMIFS(Внески!$D:$D,Внески!$B:$B,$A495,Внески!$E:$E,"&gt;="&amp;DATE($B$1,1,1),Внески!$E:$E,"&lt;"&amp;DATE($B$1,2,1))))</f>
        <v/>
      </c>
      <c r="E495">
        <f>IF($A495="","",IF(SUMIFS(Внески!$D:$D,Внески!$B:$B,$A495,Внески!$E:$E,"&gt;="&amp;DATE($B$1,2,1),Внески!$E:$E,"&lt;"&amp;DATE($B$1,3,1))=0,"",SUMIFS(Внески!$D:$D,Внески!$B:$B,$A495,Внески!$E:$E,"&gt;="&amp;DATE($B$1,2,1),Внески!$E:$E,"&lt;"&amp;DATE($B$1,3,1))))</f>
        <v/>
      </c>
      <c r="F495">
        <f>IF($A495="","",IF(SUMIFS(Внески!$D:$D,Внески!$B:$B,$A495,Внески!$E:$E,"&gt;="&amp;DATE($B$1,3,1),Внески!$E:$E,"&lt;"&amp;DATE($B$1,4,1))=0,"",SUMIFS(Внески!$D:$D,Внески!$B:$B,$A495,Внески!$E:$E,"&gt;="&amp;DATE($B$1,3,1),Внески!$E:$E,"&lt;"&amp;DATE($B$1,4,1))))</f>
        <v/>
      </c>
      <c r="G495">
        <f>IF($A495="","",IF(SUMIFS(Внески!$D:$D,Внески!$B:$B,$A495,Внески!$E:$E,"&gt;="&amp;DATE($B$1,4,1),Внески!$E:$E,"&lt;"&amp;DATE($B$1,5,1))=0,"",SUMIFS(Внески!$D:$D,Внески!$B:$B,$A495,Внески!$E:$E,"&gt;="&amp;DATE($B$1,4,1),Внески!$E:$E,"&lt;"&amp;DATE($B$1,5,1))))</f>
        <v/>
      </c>
      <c r="H495">
        <f>IF($A495="","",IF(SUMIFS(Внески!$D:$D,Внески!$B:$B,$A495,Внески!$E:$E,"&gt;="&amp;DATE($B$1,5,1),Внески!$E:$E,"&lt;"&amp;DATE($B$1,6,1))=0,"",SUMIFS(Внески!$D:$D,Внески!$B:$B,$A495,Внески!$E:$E,"&gt;="&amp;DATE($B$1,5,1),Внески!$E:$E,"&lt;"&amp;DATE($B$1,6,1))))</f>
        <v/>
      </c>
      <c r="I495">
        <f>IF($A495="","",IF(SUMIFS(Внески!$D:$D,Внески!$B:$B,$A495,Внески!$E:$E,"&gt;="&amp;DATE($B$1,6,1),Внески!$E:$E,"&lt;"&amp;DATE($B$1,7,1))=0,"",SUMIFS(Внески!$D:$D,Внески!$B:$B,$A495,Внески!$E:$E,"&gt;="&amp;DATE($B$1,6,1),Внески!$E:$E,"&lt;"&amp;DATE($B$1,7,1))))</f>
        <v/>
      </c>
      <c r="J495">
        <f>IF($A495="","",IF(SUMIFS(Внески!$D:$D,Внески!$B:$B,$A495,Внески!$E:$E,"&gt;="&amp;DATE($B$1,7,1),Внески!$E:$E,"&lt;"&amp;DATE($B$1,8,1))=0,"",SUMIFS(Внески!$D:$D,Внески!$B:$B,$A495,Внески!$E:$E,"&gt;="&amp;DATE($B$1,7,1),Внески!$E:$E,"&lt;"&amp;DATE($B$1,8,1))))</f>
        <v/>
      </c>
      <c r="K495">
        <f>IF($A495="","",IF(SUMIFS(Внески!$D:$D,Внески!$B:$B,$A495,Внески!$E:$E,"&gt;="&amp;DATE($B$1,8,1),Внески!$E:$E,"&lt;"&amp;DATE($B$1,9,1))=0,"",SUMIFS(Внески!$D:$D,Внески!$B:$B,$A495,Внески!$E:$E,"&gt;="&amp;DATE($B$1,8,1),Внески!$E:$E,"&lt;"&amp;DATE($B$1,9,1))))</f>
        <v/>
      </c>
      <c r="L495">
        <f>IF($A495="","",IF(SUMIFS(Внески!$D:$D,Внески!$B:$B,$A495,Внески!$E:$E,"&gt;="&amp;DATE($B$1,9,1),Внески!$E:$E,"&lt;"&amp;DATE($B$1,10,1))=0,"",SUMIFS(Внески!$D:$D,Внески!$B:$B,$A495,Внески!$E:$E,"&gt;="&amp;DATE($B$1,9,1),Внески!$E:$E,"&lt;"&amp;DATE($B$1,10,1))))</f>
        <v/>
      </c>
      <c r="M495">
        <f>IF($A495="","",IF(SUMIFS(Внески!$D:$D,Внески!$B:$B,$A495,Внески!$E:$E,"&gt;="&amp;DATE($B$1,10,1),Внески!$E:$E,"&lt;"&amp;DATE($B$1,11,1))=0,"",SUMIFS(Внески!$D:$D,Внески!$B:$B,$A495,Внески!$E:$E,"&gt;="&amp;DATE($B$1,10,1),Внески!$E:$E,"&lt;"&amp;DATE($B$1,11,1))))</f>
        <v/>
      </c>
      <c r="N495">
        <f>IF($A495="","",IF(SUMIFS(Внески!$D:$D,Внески!$B:$B,$A495,Внески!$E:$E,"&gt;="&amp;DATE($B$1,11,1),Внески!$E:$E,"&lt;"&amp;DATE($B$1,12,1))=0,"",SUMIFS(Внески!$D:$D,Внески!$B:$B,$A495,Внески!$E:$E,"&gt;="&amp;DATE($B$1,11,1),Внески!$E:$E,"&lt;"&amp;DATE($B$1,12,1))))</f>
        <v/>
      </c>
      <c r="O495">
        <f>IF($A495="","",IF(SUMIFS(Внески!$D:$D,Внески!$B:$B,$A495,Внески!$E:$E,"&gt;="&amp;DATE($B$1,12,1),Внески!$E:$E,"&lt;"&amp;DATE($B$1,13,1))=0,"",SUMIFS(Внески!$D:$D,Внески!$B:$B,$A495,Внески!$E:$E,"&gt;="&amp;DATE($B$1,12,1),Внески!$E:$E,"&lt;"&amp;DATE($B$1,13,1))))</f>
        <v/>
      </c>
      <c r="P495">
        <f>IF(A495="","",SUM(D495:O495))</f>
        <v/>
      </c>
    </row>
    <row r="496">
      <c r="A496">
        <f>IF(Члени!A494="","",Члени!A494)</f>
        <v/>
      </c>
      <c r="B496">
        <f>IF(A496="","",Члени!B494&amp;" "&amp;Члени!C494)</f>
        <v/>
      </c>
      <c r="C496">
        <f>IF(A496="","",Члени!H494)</f>
        <v/>
      </c>
      <c r="D496">
        <f>IF($A496="","",IF(SUMIFS(Внески!$D:$D,Внески!$B:$B,$A496,Внески!$E:$E,"&gt;="&amp;DATE($B$1,1,1),Внески!$E:$E,"&lt;"&amp;DATE($B$1,2,1))=0,"",SUMIFS(Внески!$D:$D,Внески!$B:$B,$A496,Внески!$E:$E,"&gt;="&amp;DATE($B$1,1,1),Внески!$E:$E,"&lt;"&amp;DATE($B$1,2,1))))</f>
        <v/>
      </c>
      <c r="E496">
        <f>IF($A496="","",IF(SUMIFS(Внески!$D:$D,Внески!$B:$B,$A496,Внески!$E:$E,"&gt;="&amp;DATE($B$1,2,1),Внески!$E:$E,"&lt;"&amp;DATE($B$1,3,1))=0,"",SUMIFS(Внески!$D:$D,Внески!$B:$B,$A496,Внески!$E:$E,"&gt;="&amp;DATE($B$1,2,1),Внески!$E:$E,"&lt;"&amp;DATE($B$1,3,1))))</f>
        <v/>
      </c>
      <c r="F496">
        <f>IF($A496="","",IF(SUMIFS(Внески!$D:$D,Внески!$B:$B,$A496,Внески!$E:$E,"&gt;="&amp;DATE($B$1,3,1),Внески!$E:$E,"&lt;"&amp;DATE($B$1,4,1))=0,"",SUMIFS(Внески!$D:$D,Внески!$B:$B,$A496,Внески!$E:$E,"&gt;="&amp;DATE($B$1,3,1),Внески!$E:$E,"&lt;"&amp;DATE($B$1,4,1))))</f>
        <v/>
      </c>
      <c r="G496">
        <f>IF($A496="","",IF(SUMIFS(Внески!$D:$D,Внески!$B:$B,$A496,Внески!$E:$E,"&gt;="&amp;DATE($B$1,4,1),Внески!$E:$E,"&lt;"&amp;DATE($B$1,5,1))=0,"",SUMIFS(Внески!$D:$D,Внески!$B:$B,$A496,Внески!$E:$E,"&gt;="&amp;DATE($B$1,4,1),Внески!$E:$E,"&lt;"&amp;DATE($B$1,5,1))))</f>
        <v/>
      </c>
      <c r="H496">
        <f>IF($A496="","",IF(SUMIFS(Внески!$D:$D,Внески!$B:$B,$A496,Внески!$E:$E,"&gt;="&amp;DATE($B$1,5,1),Внески!$E:$E,"&lt;"&amp;DATE($B$1,6,1))=0,"",SUMIFS(Внески!$D:$D,Внески!$B:$B,$A496,Внески!$E:$E,"&gt;="&amp;DATE($B$1,5,1),Внески!$E:$E,"&lt;"&amp;DATE($B$1,6,1))))</f>
        <v/>
      </c>
      <c r="I496">
        <f>IF($A496="","",IF(SUMIFS(Внески!$D:$D,Внески!$B:$B,$A496,Внески!$E:$E,"&gt;="&amp;DATE($B$1,6,1),Внески!$E:$E,"&lt;"&amp;DATE($B$1,7,1))=0,"",SUMIFS(Внески!$D:$D,Внески!$B:$B,$A496,Внески!$E:$E,"&gt;="&amp;DATE($B$1,6,1),Внески!$E:$E,"&lt;"&amp;DATE($B$1,7,1))))</f>
        <v/>
      </c>
      <c r="J496">
        <f>IF($A496="","",IF(SUMIFS(Внески!$D:$D,Внески!$B:$B,$A496,Внески!$E:$E,"&gt;="&amp;DATE($B$1,7,1),Внески!$E:$E,"&lt;"&amp;DATE($B$1,8,1))=0,"",SUMIFS(Внески!$D:$D,Внески!$B:$B,$A496,Внески!$E:$E,"&gt;="&amp;DATE($B$1,7,1),Внески!$E:$E,"&lt;"&amp;DATE($B$1,8,1))))</f>
        <v/>
      </c>
      <c r="K496">
        <f>IF($A496="","",IF(SUMIFS(Внески!$D:$D,Внески!$B:$B,$A496,Внески!$E:$E,"&gt;="&amp;DATE($B$1,8,1),Внески!$E:$E,"&lt;"&amp;DATE($B$1,9,1))=0,"",SUMIFS(Внески!$D:$D,Внески!$B:$B,$A496,Внески!$E:$E,"&gt;="&amp;DATE($B$1,8,1),Внески!$E:$E,"&lt;"&amp;DATE($B$1,9,1))))</f>
        <v/>
      </c>
      <c r="L496">
        <f>IF($A496="","",IF(SUMIFS(Внески!$D:$D,Внески!$B:$B,$A496,Внески!$E:$E,"&gt;="&amp;DATE($B$1,9,1),Внески!$E:$E,"&lt;"&amp;DATE($B$1,10,1))=0,"",SUMIFS(Внески!$D:$D,Внески!$B:$B,$A496,Внески!$E:$E,"&gt;="&amp;DATE($B$1,9,1),Внески!$E:$E,"&lt;"&amp;DATE($B$1,10,1))))</f>
        <v/>
      </c>
      <c r="M496">
        <f>IF($A496="","",IF(SUMIFS(Внески!$D:$D,Внески!$B:$B,$A496,Внески!$E:$E,"&gt;="&amp;DATE($B$1,10,1),Внески!$E:$E,"&lt;"&amp;DATE($B$1,11,1))=0,"",SUMIFS(Внески!$D:$D,Внески!$B:$B,$A496,Внески!$E:$E,"&gt;="&amp;DATE($B$1,10,1),Внески!$E:$E,"&lt;"&amp;DATE($B$1,11,1))))</f>
        <v/>
      </c>
      <c r="N496">
        <f>IF($A496="","",IF(SUMIFS(Внески!$D:$D,Внески!$B:$B,$A496,Внески!$E:$E,"&gt;="&amp;DATE($B$1,11,1),Внески!$E:$E,"&lt;"&amp;DATE($B$1,12,1))=0,"",SUMIFS(Внески!$D:$D,Внески!$B:$B,$A496,Внески!$E:$E,"&gt;="&amp;DATE($B$1,11,1),Внески!$E:$E,"&lt;"&amp;DATE($B$1,12,1))))</f>
        <v/>
      </c>
      <c r="O496">
        <f>IF($A496="","",IF(SUMIFS(Внески!$D:$D,Внески!$B:$B,$A496,Внески!$E:$E,"&gt;="&amp;DATE($B$1,12,1),Внески!$E:$E,"&lt;"&amp;DATE($B$1,13,1))=0,"",SUMIFS(Внески!$D:$D,Внески!$B:$B,$A496,Внески!$E:$E,"&gt;="&amp;DATE($B$1,12,1),Внески!$E:$E,"&lt;"&amp;DATE($B$1,13,1))))</f>
        <v/>
      </c>
      <c r="P496">
        <f>IF(A496="","",SUM(D496:O496))</f>
        <v/>
      </c>
    </row>
    <row r="497">
      <c r="A497">
        <f>IF(Члени!A495="","",Члени!A495)</f>
        <v/>
      </c>
      <c r="B497">
        <f>IF(A497="","",Члени!B495&amp;" "&amp;Члени!C495)</f>
        <v/>
      </c>
      <c r="C497">
        <f>IF(A497="","",Члени!H495)</f>
        <v/>
      </c>
      <c r="D497">
        <f>IF($A497="","",IF(SUMIFS(Внески!$D:$D,Внески!$B:$B,$A497,Внески!$E:$E,"&gt;="&amp;DATE($B$1,1,1),Внески!$E:$E,"&lt;"&amp;DATE($B$1,2,1))=0,"",SUMIFS(Внески!$D:$D,Внески!$B:$B,$A497,Внески!$E:$E,"&gt;="&amp;DATE($B$1,1,1),Внески!$E:$E,"&lt;"&amp;DATE($B$1,2,1))))</f>
        <v/>
      </c>
      <c r="E497">
        <f>IF($A497="","",IF(SUMIFS(Внески!$D:$D,Внески!$B:$B,$A497,Внески!$E:$E,"&gt;="&amp;DATE($B$1,2,1),Внески!$E:$E,"&lt;"&amp;DATE($B$1,3,1))=0,"",SUMIFS(Внески!$D:$D,Внески!$B:$B,$A497,Внески!$E:$E,"&gt;="&amp;DATE($B$1,2,1),Внески!$E:$E,"&lt;"&amp;DATE($B$1,3,1))))</f>
        <v/>
      </c>
      <c r="F497">
        <f>IF($A497="","",IF(SUMIFS(Внески!$D:$D,Внески!$B:$B,$A497,Внески!$E:$E,"&gt;="&amp;DATE($B$1,3,1),Внески!$E:$E,"&lt;"&amp;DATE($B$1,4,1))=0,"",SUMIFS(Внески!$D:$D,Внески!$B:$B,$A497,Внески!$E:$E,"&gt;="&amp;DATE($B$1,3,1),Внески!$E:$E,"&lt;"&amp;DATE($B$1,4,1))))</f>
        <v/>
      </c>
      <c r="G497">
        <f>IF($A497="","",IF(SUMIFS(Внески!$D:$D,Внески!$B:$B,$A497,Внески!$E:$E,"&gt;="&amp;DATE($B$1,4,1),Внески!$E:$E,"&lt;"&amp;DATE($B$1,5,1))=0,"",SUMIFS(Внески!$D:$D,Внески!$B:$B,$A497,Внески!$E:$E,"&gt;="&amp;DATE($B$1,4,1),Внески!$E:$E,"&lt;"&amp;DATE($B$1,5,1))))</f>
        <v/>
      </c>
      <c r="H497">
        <f>IF($A497="","",IF(SUMIFS(Внески!$D:$D,Внески!$B:$B,$A497,Внески!$E:$E,"&gt;="&amp;DATE($B$1,5,1),Внески!$E:$E,"&lt;"&amp;DATE($B$1,6,1))=0,"",SUMIFS(Внески!$D:$D,Внески!$B:$B,$A497,Внески!$E:$E,"&gt;="&amp;DATE($B$1,5,1),Внески!$E:$E,"&lt;"&amp;DATE($B$1,6,1))))</f>
        <v/>
      </c>
      <c r="I497">
        <f>IF($A497="","",IF(SUMIFS(Внески!$D:$D,Внески!$B:$B,$A497,Внески!$E:$E,"&gt;="&amp;DATE($B$1,6,1),Внески!$E:$E,"&lt;"&amp;DATE($B$1,7,1))=0,"",SUMIFS(Внески!$D:$D,Внески!$B:$B,$A497,Внески!$E:$E,"&gt;="&amp;DATE($B$1,6,1),Внески!$E:$E,"&lt;"&amp;DATE($B$1,7,1))))</f>
        <v/>
      </c>
      <c r="J497">
        <f>IF($A497="","",IF(SUMIFS(Внески!$D:$D,Внески!$B:$B,$A497,Внески!$E:$E,"&gt;="&amp;DATE($B$1,7,1),Внески!$E:$E,"&lt;"&amp;DATE($B$1,8,1))=0,"",SUMIFS(Внески!$D:$D,Внески!$B:$B,$A497,Внески!$E:$E,"&gt;="&amp;DATE($B$1,7,1),Внески!$E:$E,"&lt;"&amp;DATE($B$1,8,1))))</f>
        <v/>
      </c>
      <c r="K497">
        <f>IF($A497="","",IF(SUMIFS(Внески!$D:$D,Внески!$B:$B,$A497,Внески!$E:$E,"&gt;="&amp;DATE($B$1,8,1),Внески!$E:$E,"&lt;"&amp;DATE($B$1,9,1))=0,"",SUMIFS(Внески!$D:$D,Внески!$B:$B,$A497,Внески!$E:$E,"&gt;="&amp;DATE($B$1,8,1),Внески!$E:$E,"&lt;"&amp;DATE($B$1,9,1))))</f>
        <v/>
      </c>
      <c r="L497">
        <f>IF($A497="","",IF(SUMIFS(Внески!$D:$D,Внески!$B:$B,$A497,Внески!$E:$E,"&gt;="&amp;DATE($B$1,9,1),Внески!$E:$E,"&lt;"&amp;DATE($B$1,10,1))=0,"",SUMIFS(Внески!$D:$D,Внески!$B:$B,$A497,Внески!$E:$E,"&gt;="&amp;DATE($B$1,9,1),Внески!$E:$E,"&lt;"&amp;DATE($B$1,10,1))))</f>
        <v/>
      </c>
      <c r="M497">
        <f>IF($A497="","",IF(SUMIFS(Внески!$D:$D,Внески!$B:$B,$A497,Внески!$E:$E,"&gt;="&amp;DATE($B$1,10,1),Внески!$E:$E,"&lt;"&amp;DATE($B$1,11,1))=0,"",SUMIFS(Внески!$D:$D,Внески!$B:$B,$A497,Внески!$E:$E,"&gt;="&amp;DATE($B$1,10,1),Внески!$E:$E,"&lt;"&amp;DATE($B$1,11,1))))</f>
        <v/>
      </c>
      <c r="N497">
        <f>IF($A497="","",IF(SUMIFS(Внески!$D:$D,Внески!$B:$B,$A497,Внески!$E:$E,"&gt;="&amp;DATE($B$1,11,1),Внески!$E:$E,"&lt;"&amp;DATE($B$1,12,1))=0,"",SUMIFS(Внески!$D:$D,Внески!$B:$B,$A497,Внески!$E:$E,"&gt;="&amp;DATE($B$1,11,1),Внески!$E:$E,"&lt;"&amp;DATE($B$1,12,1))))</f>
        <v/>
      </c>
      <c r="O497">
        <f>IF($A497="","",IF(SUMIFS(Внески!$D:$D,Внески!$B:$B,$A497,Внески!$E:$E,"&gt;="&amp;DATE($B$1,12,1),Внески!$E:$E,"&lt;"&amp;DATE($B$1,13,1))=0,"",SUMIFS(Внески!$D:$D,Внески!$B:$B,$A497,Внески!$E:$E,"&gt;="&amp;DATE($B$1,12,1),Внески!$E:$E,"&lt;"&amp;DATE($B$1,13,1))))</f>
        <v/>
      </c>
      <c r="P497">
        <f>IF(A497="","",SUM(D497:O497))</f>
        <v/>
      </c>
    </row>
    <row r="498">
      <c r="A498">
        <f>IF(Члени!A496="","",Члени!A496)</f>
        <v/>
      </c>
      <c r="B498">
        <f>IF(A498="","",Члени!B496&amp;" "&amp;Члени!C496)</f>
        <v/>
      </c>
      <c r="C498">
        <f>IF(A498="","",Члени!H496)</f>
        <v/>
      </c>
      <c r="D498">
        <f>IF($A498="","",IF(SUMIFS(Внески!$D:$D,Внески!$B:$B,$A498,Внески!$E:$E,"&gt;="&amp;DATE($B$1,1,1),Внески!$E:$E,"&lt;"&amp;DATE($B$1,2,1))=0,"",SUMIFS(Внески!$D:$D,Внески!$B:$B,$A498,Внески!$E:$E,"&gt;="&amp;DATE($B$1,1,1),Внески!$E:$E,"&lt;"&amp;DATE($B$1,2,1))))</f>
        <v/>
      </c>
      <c r="E498">
        <f>IF($A498="","",IF(SUMIFS(Внески!$D:$D,Внески!$B:$B,$A498,Внески!$E:$E,"&gt;="&amp;DATE($B$1,2,1),Внески!$E:$E,"&lt;"&amp;DATE($B$1,3,1))=0,"",SUMIFS(Внески!$D:$D,Внески!$B:$B,$A498,Внески!$E:$E,"&gt;="&amp;DATE($B$1,2,1),Внески!$E:$E,"&lt;"&amp;DATE($B$1,3,1))))</f>
        <v/>
      </c>
      <c r="F498">
        <f>IF($A498="","",IF(SUMIFS(Внески!$D:$D,Внески!$B:$B,$A498,Внески!$E:$E,"&gt;="&amp;DATE($B$1,3,1),Внески!$E:$E,"&lt;"&amp;DATE($B$1,4,1))=0,"",SUMIFS(Внески!$D:$D,Внески!$B:$B,$A498,Внески!$E:$E,"&gt;="&amp;DATE($B$1,3,1),Внески!$E:$E,"&lt;"&amp;DATE($B$1,4,1))))</f>
        <v/>
      </c>
      <c r="G498">
        <f>IF($A498="","",IF(SUMIFS(Внески!$D:$D,Внески!$B:$B,$A498,Внески!$E:$E,"&gt;="&amp;DATE($B$1,4,1),Внески!$E:$E,"&lt;"&amp;DATE($B$1,5,1))=0,"",SUMIFS(Внески!$D:$D,Внески!$B:$B,$A498,Внески!$E:$E,"&gt;="&amp;DATE($B$1,4,1),Внески!$E:$E,"&lt;"&amp;DATE($B$1,5,1))))</f>
        <v/>
      </c>
      <c r="H498">
        <f>IF($A498="","",IF(SUMIFS(Внески!$D:$D,Внески!$B:$B,$A498,Внески!$E:$E,"&gt;="&amp;DATE($B$1,5,1),Внески!$E:$E,"&lt;"&amp;DATE($B$1,6,1))=0,"",SUMIFS(Внески!$D:$D,Внески!$B:$B,$A498,Внески!$E:$E,"&gt;="&amp;DATE($B$1,5,1),Внески!$E:$E,"&lt;"&amp;DATE($B$1,6,1))))</f>
        <v/>
      </c>
      <c r="I498">
        <f>IF($A498="","",IF(SUMIFS(Внески!$D:$D,Внески!$B:$B,$A498,Внески!$E:$E,"&gt;="&amp;DATE($B$1,6,1),Внески!$E:$E,"&lt;"&amp;DATE($B$1,7,1))=0,"",SUMIFS(Внески!$D:$D,Внески!$B:$B,$A498,Внески!$E:$E,"&gt;="&amp;DATE($B$1,6,1),Внески!$E:$E,"&lt;"&amp;DATE($B$1,7,1))))</f>
        <v/>
      </c>
      <c r="J498">
        <f>IF($A498="","",IF(SUMIFS(Внески!$D:$D,Внески!$B:$B,$A498,Внески!$E:$E,"&gt;="&amp;DATE($B$1,7,1),Внески!$E:$E,"&lt;"&amp;DATE($B$1,8,1))=0,"",SUMIFS(Внески!$D:$D,Внески!$B:$B,$A498,Внески!$E:$E,"&gt;="&amp;DATE($B$1,7,1),Внески!$E:$E,"&lt;"&amp;DATE($B$1,8,1))))</f>
        <v/>
      </c>
      <c r="K498">
        <f>IF($A498="","",IF(SUMIFS(Внески!$D:$D,Внески!$B:$B,$A498,Внески!$E:$E,"&gt;="&amp;DATE($B$1,8,1),Внески!$E:$E,"&lt;"&amp;DATE($B$1,9,1))=0,"",SUMIFS(Внески!$D:$D,Внески!$B:$B,$A498,Внески!$E:$E,"&gt;="&amp;DATE($B$1,8,1),Внески!$E:$E,"&lt;"&amp;DATE($B$1,9,1))))</f>
        <v/>
      </c>
      <c r="L498">
        <f>IF($A498="","",IF(SUMIFS(Внески!$D:$D,Внески!$B:$B,$A498,Внески!$E:$E,"&gt;="&amp;DATE($B$1,9,1),Внески!$E:$E,"&lt;"&amp;DATE($B$1,10,1))=0,"",SUMIFS(Внески!$D:$D,Внески!$B:$B,$A498,Внески!$E:$E,"&gt;="&amp;DATE($B$1,9,1),Внески!$E:$E,"&lt;"&amp;DATE($B$1,10,1))))</f>
        <v/>
      </c>
      <c r="M498">
        <f>IF($A498="","",IF(SUMIFS(Внески!$D:$D,Внески!$B:$B,$A498,Внески!$E:$E,"&gt;="&amp;DATE($B$1,10,1),Внески!$E:$E,"&lt;"&amp;DATE($B$1,11,1))=0,"",SUMIFS(Внески!$D:$D,Внески!$B:$B,$A498,Внески!$E:$E,"&gt;="&amp;DATE($B$1,10,1),Внески!$E:$E,"&lt;"&amp;DATE($B$1,11,1))))</f>
        <v/>
      </c>
      <c r="N498">
        <f>IF($A498="","",IF(SUMIFS(Внески!$D:$D,Внески!$B:$B,$A498,Внески!$E:$E,"&gt;="&amp;DATE($B$1,11,1),Внески!$E:$E,"&lt;"&amp;DATE($B$1,12,1))=0,"",SUMIFS(Внески!$D:$D,Внески!$B:$B,$A498,Внески!$E:$E,"&gt;="&amp;DATE($B$1,11,1),Внески!$E:$E,"&lt;"&amp;DATE($B$1,12,1))))</f>
        <v/>
      </c>
      <c r="O498">
        <f>IF($A498="","",IF(SUMIFS(Внески!$D:$D,Внески!$B:$B,$A498,Внески!$E:$E,"&gt;="&amp;DATE($B$1,12,1),Внески!$E:$E,"&lt;"&amp;DATE($B$1,13,1))=0,"",SUMIFS(Внески!$D:$D,Внески!$B:$B,$A498,Внески!$E:$E,"&gt;="&amp;DATE($B$1,12,1),Внески!$E:$E,"&lt;"&amp;DATE($B$1,13,1))))</f>
        <v/>
      </c>
      <c r="P498">
        <f>IF(A498="","",SUM(D498:O498))</f>
        <v/>
      </c>
    </row>
    <row r="499">
      <c r="A499">
        <f>IF(Члени!A497="","",Члени!A497)</f>
        <v/>
      </c>
      <c r="B499">
        <f>IF(A499="","",Члени!B497&amp;" "&amp;Члени!C497)</f>
        <v/>
      </c>
      <c r="C499">
        <f>IF(A499="","",Члени!H497)</f>
        <v/>
      </c>
      <c r="D499">
        <f>IF($A499="","",IF(SUMIFS(Внески!$D:$D,Внески!$B:$B,$A499,Внески!$E:$E,"&gt;="&amp;DATE($B$1,1,1),Внески!$E:$E,"&lt;"&amp;DATE($B$1,2,1))=0,"",SUMIFS(Внески!$D:$D,Внески!$B:$B,$A499,Внески!$E:$E,"&gt;="&amp;DATE($B$1,1,1),Внески!$E:$E,"&lt;"&amp;DATE($B$1,2,1))))</f>
        <v/>
      </c>
      <c r="E499">
        <f>IF($A499="","",IF(SUMIFS(Внески!$D:$D,Внески!$B:$B,$A499,Внески!$E:$E,"&gt;="&amp;DATE($B$1,2,1),Внески!$E:$E,"&lt;"&amp;DATE($B$1,3,1))=0,"",SUMIFS(Внески!$D:$D,Внески!$B:$B,$A499,Внески!$E:$E,"&gt;="&amp;DATE($B$1,2,1),Внески!$E:$E,"&lt;"&amp;DATE($B$1,3,1))))</f>
        <v/>
      </c>
      <c r="F499">
        <f>IF($A499="","",IF(SUMIFS(Внески!$D:$D,Внески!$B:$B,$A499,Внески!$E:$E,"&gt;="&amp;DATE($B$1,3,1),Внески!$E:$E,"&lt;"&amp;DATE($B$1,4,1))=0,"",SUMIFS(Внески!$D:$D,Внески!$B:$B,$A499,Внески!$E:$E,"&gt;="&amp;DATE($B$1,3,1),Внески!$E:$E,"&lt;"&amp;DATE($B$1,4,1))))</f>
        <v/>
      </c>
      <c r="G499">
        <f>IF($A499="","",IF(SUMIFS(Внески!$D:$D,Внески!$B:$B,$A499,Внески!$E:$E,"&gt;="&amp;DATE($B$1,4,1),Внески!$E:$E,"&lt;"&amp;DATE($B$1,5,1))=0,"",SUMIFS(Внески!$D:$D,Внески!$B:$B,$A499,Внески!$E:$E,"&gt;="&amp;DATE($B$1,4,1),Внески!$E:$E,"&lt;"&amp;DATE($B$1,5,1))))</f>
        <v/>
      </c>
      <c r="H499">
        <f>IF($A499="","",IF(SUMIFS(Внески!$D:$D,Внески!$B:$B,$A499,Внески!$E:$E,"&gt;="&amp;DATE($B$1,5,1),Внески!$E:$E,"&lt;"&amp;DATE($B$1,6,1))=0,"",SUMIFS(Внески!$D:$D,Внески!$B:$B,$A499,Внески!$E:$E,"&gt;="&amp;DATE($B$1,5,1),Внески!$E:$E,"&lt;"&amp;DATE($B$1,6,1))))</f>
        <v/>
      </c>
      <c r="I499">
        <f>IF($A499="","",IF(SUMIFS(Внески!$D:$D,Внески!$B:$B,$A499,Внески!$E:$E,"&gt;="&amp;DATE($B$1,6,1),Внески!$E:$E,"&lt;"&amp;DATE($B$1,7,1))=0,"",SUMIFS(Внески!$D:$D,Внески!$B:$B,$A499,Внески!$E:$E,"&gt;="&amp;DATE($B$1,6,1),Внески!$E:$E,"&lt;"&amp;DATE($B$1,7,1))))</f>
        <v/>
      </c>
      <c r="J499">
        <f>IF($A499="","",IF(SUMIFS(Внески!$D:$D,Внески!$B:$B,$A499,Внески!$E:$E,"&gt;="&amp;DATE($B$1,7,1),Внески!$E:$E,"&lt;"&amp;DATE($B$1,8,1))=0,"",SUMIFS(Внески!$D:$D,Внески!$B:$B,$A499,Внески!$E:$E,"&gt;="&amp;DATE($B$1,7,1),Внески!$E:$E,"&lt;"&amp;DATE($B$1,8,1))))</f>
        <v/>
      </c>
      <c r="K499">
        <f>IF($A499="","",IF(SUMIFS(Внески!$D:$D,Внески!$B:$B,$A499,Внески!$E:$E,"&gt;="&amp;DATE($B$1,8,1),Внески!$E:$E,"&lt;"&amp;DATE($B$1,9,1))=0,"",SUMIFS(Внески!$D:$D,Внески!$B:$B,$A499,Внески!$E:$E,"&gt;="&amp;DATE($B$1,8,1),Внески!$E:$E,"&lt;"&amp;DATE($B$1,9,1))))</f>
        <v/>
      </c>
      <c r="L499">
        <f>IF($A499="","",IF(SUMIFS(Внески!$D:$D,Внески!$B:$B,$A499,Внески!$E:$E,"&gt;="&amp;DATE($B$1,9,1),Внески!$E:$E,"&lt;"&amp;DATE($B$1,10,1))=0,"",SUMIFS(Внески!$D:$D,Внески!$B:$B,$A499,Внески!$E:$E,"&gt;="&amp;DATE($B$1,9,1),Внески!$E:$E,"&lt;"&amp;DATE($B$1,10,1))))</f>
        <v/>
      </c>
      <c r="M499">
        <f>IF($A499="","",IF(SUMIFS(Внески!$D:$D,Внески!$B:$B,$A499,Внески!$E:$E,"&gt;="&amp;DATE($B$1,10,1),Внески!$E:$E,"&lt;"&amp;DATE($B$1,11,1))=0,"",SUMIFS(Внески!$D:$D,Внески!$B:$B,$A499,Внески!$E:$E,"&gt;="&amp;DATE($B$1,10,1),Внески!$E:$E,"&lt;"&amp;DATE($B$1,11,1))))</f>
        <v/>
      </c>
      <c r="N499">
        <f>IF($A499="","",IF(SUMIFS(Внески!$D:$D,Внески!$B:$B,$A499,Внески!$E:$E,"&gt;="&amp;DATE($B$1,11,1),Внески!$E:$E,"&lt;"&amp;DATE($B$1,12,1))=0,"",SUMIFS(Внески!$D:$D,Внески!$B:$B,$A499,Внески!$E:$E,"&gt;="&amp;DATE($B$1,11,1),Внески!$E:$E,"&lt;"&amp;DATE($B$1,12,1))))</f>
        <v/>
      </c>
      <c r="O499">
        <f>IF($A499="","",IF(SUMIFS(Внески!$D:$D,Внески!$B:$B,$A499,Внески!$E:$E,"&gt;="&amp;DATE($B$1,12,1),Внески!$E:$E,"&lt;"&amp;DATE($B$1,13,1))=0,"",SUMIFS(Внески!$D:$D,Внески!$B:$B,$A499,Внески!$E:$E,"&gt;="&amp;DATE($B$1,12,1),Внески!$E:$E,"&lt;"&amp;DATE($B$1,13,1))))</f>
        <v/>
      </c>
      <c r="P499">
        <f>IF(A499="","",SUM(D499:O499))</f>
        <v/>
      </c>
    </row>
    <row r="500">
      <c r="A500">
        <f>IF(Члени!A498="","",Члени!A498)</f>
        <v/>
      </c>
      <c r="B500">
        <f>IF(A500="","",Члени!B498&amp;" "&amp;Члени!C498)</f>
        <v/>
      </c>
      <c r="C500">
        <f>IF(A500="","",Члени!H498)</f>
        <v/>
      </c>
      <c r="D500">
        <f>IF($A500="","",IF(SUMIFS(Внески!$D:$D,Внески!$B:$B,$A500,Внески!$E:$E,"&gt;="&amp;DATE($B$1,1,1),Внески!$E:$E,"&lt;"&amp;DATE($B$1,2,1))=0,"",SUMIFS(Внески!$D:$D,Внески!$B:$B,$A500,Внески!$E:$E,"&gt;="&amp;DATE($B$1,1,1),Внески!$E:$E,"&lt;"&amp;DATE($B$1,2,1))))</f>
        <v/>
      </c>
      <c r="E500">
        <f>IF($A500="","",IF(SUMIFS(Внески!$D:$D,Внески!$B:$B,$A500,Внески!$E:$E,"&gt;="&amp;DATE($B$1,2,1),Внески!$E:$E,"&lt;"&amp;DATE($B$1,3,1))=0,"",SUMIFS(Внески!$D:$D,Внески!$B:$B,$A500,Внески!$E:$E,"&gt;="&amp;DATE($B$1,2,1),Внески!$E:$E,"&lt;"&amp;DATE($B$1,3,1))))</f>
        <v/>
      </c>
      <c r="F500">
        <f>IF($A500="","",IF(SUMIFS(Внески!$D:$D,Внески!$B:$B,$A500,Внески!$E:$E,"&gt;="&amp;DATE($B$1,3,1),Внески!$E:$E,"&lt;"&amp;DATE($B$1,4,1))=0,"",SUMIFS(Внески!$D:$D,Внески!$B:$B,$A500,Внески!$E:$E,"&gt;="&amp;DATE($B$1,3,1),Внески!$E:$E,"&lt;"&amp;DATE($B$1,4,1))))</f>
        <v/>
      </c>
      <c r="G500">
        <f>IF($A500="","",IF(SUMIFS(Внески!$D:$D,Внески!$B:$B,$A500,Внески!$E:$E,"&gt;="&amp;DATE($B$1,4,1),Внески!$E:$E,"&lt;"&amp;DATE($B$1,5,1))=0,"",SUMIFS(Внески!$D:$D,Внески!$B:$B,$A500,Внески!$E:$E,"&gt;="&amp;DATE($B$1,4,1),Внески!$E:$E,"&lt;"&amp;DATE($B$1,5,1))))</f>
        <v/>
      </c>
      <c r="H500">
        <f>IF($A500="","",IF(SUMIFS(Внески!$D:$D,Внески!$B:$B,$A500,Внески!$E:$E,"&gt;="&amp;DATE($B$1,5,1),Внески!$E:$E,"&lt;"&amp;DATE($B$1,6,1))=0,"",SUMIFS(Внески!$D:$D,Внески!$B:$B,$A500,Внески!$E:$E,"&gt;="&amp;DATE($B$1,5,1),Внески!$E:$E,"&lt;"&amp;DATE($B$1,6,1))))</f>
        <v/>
      </c>
      <c r="I500">
        <f>IF($A500="","",IF(SUMIFS(Внески!$D:$D,Внески!$B:$B,$A500,Внески!$E:$E,"&gt;="&amp;DATE($B$1,6,1),Внески!$E:$E,"&lt;"&amp;DATE($B$1,7,1))=0,"",SUMIFS(Внески!$D:$D,Внески!$B:$B,$A500,Внески!$E:$E,"&gt;="&amp;DATE($B$1,6,1),Внески!$E:$E,"&lt;"&amp;DATE($B$1,7,1))))</f>
        <v/>
      </c>
      <c r="J500">
        <f>IF($A500="","",IF(SUMIFS(Внески!$D:$D,Внески!$B:$B,$A500,Внески!$E:$E,"&gt;="&amp;DATE($B$1,7,1),Внески!$E:$E,"&lt;"&amp;DATE($B$1,8,1))=0,"",SUMIFS(Внески!$D:$D,Внески!$B:$B,$A500,Внески!$E:$E,"&gt;="&amp;DATE($B$1,7,1),Внески!$E:$E,"&lt;"&amp;DATE($B$1,8,1))))</f>
        <v/>
      </c>
      <c r="K500">
        <f>IF($A500="","",IF(SUMIFS(Внески!$D:$D,Внески!$B:$B,$A500,Внески!$E:$E,"&gt;="&amp;DATE($B$1,8,1),Внески!$E:$E,"&lt;"&amp;DATE($B$1,9,1))=0,"",SUMIFS(Внески!$D:$D,Внески!$B:$B,$A500,Внески!$E:$E,"&gt;="&amp;DATE($B$1,8,1),Внески!$E:$E,"&lt;"&amp;DATE($B$1,9,1))))</f>
        <v/>
      </c>
      <c r="L500">
        <f>IF($A500="","",IF(SUMIFS(Внески!$D:$D,Внески!$B:$B,$A500,Внески!$E:$E,"&gt;="&amp;DATE($B$1,9,1),Внески!$E:$E,"&lt;"&amp;DATE($B$1,10,1))=0,"",SUMIFS(Внески!$D:$D,Внески!$B:$B,$A500,Внески!$E:$E,"&gt;="&amp;DATE($B$1,9,1),Внески!$E:$E,"&lt;"&amp;DATE($B$1,10,1))))</f>
        <v/>
      </c>
      <c r="M500">
        <f>IF($A500="","",IF(SUMIFS(Внески!$D:$D,Внески!$B:$B,$A500,Внески!$E:$E,"&gt;="&amp;DATE($B$1,10,1),Внески!$E:$E,"&lt;"&amp;DATE($B$1,11,1))=0,"",SUMIFS(Внески!$D:$D,Внески!$B:$B,$A500,Внески!$E:$E,"&gt;="&amp;DATE($B$1,10,1),Внески!$E:$E,"&lt;"&amp;DATE($B$1,11,1))))</f>
        <v/>
      </c>
      <c r="N500">
        <f>IF($A500="","",IF(SUMIFS(Внески!$D:$D,Внески!$B:$B,$A500,Внески!$E:$E,"&gt;="&amp;DATE($B$1,11,1),Внески!$E:$E,"&lt;"&amp;DATE($B$1,12,1))=0,"",SUMIFS(Внески!$D:$D,Внески!$B:$B,$A500,Внески!$E:$E,"&gt;="&amp;DATE($B$1,11,1),Внески!$E:$E,"&lt;"&amp;DATE($B$1,12,1))))</f>
        <v/>
      </c>
      <c r="O500">
        <f>IF($A500="","",IF(SUMIFS(Внески!$D:$D,Внески!$B:$B,$A500,Внески!$E:$E,"&gt;="&amp;DATE($B$1,12,1),Внески!$E:$E,"&lt;"&amp;DATE($B$1,13,1))=0,"",SUMIFS(Внески!$D:$D,Внески!$B:$B,$A500,Внески!$E:$E,"&gt;="&amp;DATE($B$1,12,1),Внески!$E:$E,"&lt;"&amp;DATE($B$1,13,1))))</f>
        <v/>
      </c>
      <c r="P500">
        <f>IF(A500="","",SUM(D500:O500))</f>
        <v/>
      </c>
    </row>
    <row r="501">
      <c r="A501">
        <f>IF(Члени!A499="","",Члени!A499)</f>
        <v/>
      </c>
      <c r="B501">
        <f>IF(A501="","",Члени!B499&amp;" "&amp;Члени!C499)</f>
        <v/>
      </c>
      <c r="C501">
        <f>IF(A501="","",Члени!H499)</f>
        <v/>
      </c>
      <c r="D501">
        <f>IF($A501="","",IF(SUMIFS(Внески!$D:$D,Внески!$B:$B,$A501,Внески!$E:$E,"&gt;="&amp;DATE($B$1,1,1),Внески!$E:$E,"&lt;"&amp;DATE($B$1,2,1))=0,"",SUMIFS(Внески!$D:$D,Внески!$B:$B,$A501,Внески!$E:$E,"&gt;="&amp;DATE($B$1,1,1),Внески!$E:$E,"&lt;"&amp;DATE($B$1,2,1))))</f>
        <v/>
      </c>
      <c r="E501">
        <f>IF($A501="","",IF(SUMIFS(Внески!$D:$D,Внески!$B:$B,$A501,Внески!$E:$E,"&gt;="&amp;DATE($B$1,2,1),Внески!$E:$E,"&lt;"&amp;DATE($B$1,3,1))=0,"",SUMIFS(Внески!$D:$D,Внески!$B:$B,$A501,Внески!$E:$E,"&gt;="&amp;DATE($B$1,2,1),Внески!$E:$E,"&lt;"&amp;DATE($B$1,3,1))))</f>
        <v/>
      </c>
      <c r="F501">
        <f>IF($A501="","",IF(SUMIFS(Внески!$D:$D,Внески!$B:$B,$A501,Внески!$E:$E,"&gt;="&amp;DATE($B$1,3,1),Внески!$E:$E,"&lt;"&amp;DATE($B$1,4,1))=0,"",SUMIFS(Внески!$D:$D,Внески!$B:$B,$A501,Внески!$E:$E,"&gt;="&amp;DATE($B$1,3,1),Внески!$E:$E,"&lt;"&amp;DATE($B$1,4,1))))</f>
        <v/>
      </c>
      <c r="G501">
        <f>IF($A501="","",IF(SUMIFS(Внески!$D:$D,Внески!$B:$B,$A501,Внески!$E:$E,"&gt;="&amp;DATE($B$1,4,1),Внески!$E:$E,"&lt;"&amp;DATE($B$1,5,1))=0,"",SUMIFS(Внески!$D:$D,Внески!$B:$B,$A501,Внески!$E:$E,"&gt;="&amp;DATE($B$1,4,1),Внески!$E:$E,"&lt;"&amp;DATE($B$1,5,1))))</f>
        <v/>
      </c>
      <c r="H501">
        <f>IF($A501="","",IF(SUMIFS(Внески!$D:$D,Внески!$B:$B,$A501,Внески!$E:$E,"&gt;="&amp;DATE($B$1,5,1),Внески!$E:$E,"&lt;"&amp;DATE($B$1,6,1))=0,"",SUMIFS(Внески!$D:$D,Внески!$B:$B,$A501,Внески!$E:$E,"&gt;="&amp;DATE($B$1,5,1),Внески!$E:$E,"&lt;"&amp;DATE($B$1,6,1))))</f>
        <v/>
      </c>
      <c r="I501">
        <f>IF($A501="","",IF(SUMIFS(Внески!$D:$D,Внески!$B:$B,$A501,Внески!$E:$E,"&gt;="&amp;DATE($B$1,6,1),Внески!$E:$E,"&lt;"&amp;DATE($B$1,7,1))=0,"",SUMIFS(Внески!$D:$D,Внески!$B:$B,$A501,Внески!$E:$E,"&gt;="&amp;DATE($B$1,6,1),Внески!$E:$E,"&lt;"&amp;DATE($B$1,7,1))))</f>
        <v/>
      </c>
      <c r="J501">
        <f>IF($A501="","",IF(SUMIFS(Внески!$D:$D,Внески!$B:$B,$A501,Внески!$E:$E,"&gt;="&amp;DATE($B$1,7,1),Внески!$E:$E,"&lt;"&amp;DATE($B$1,8,1))=0,"",SUMIFS(Внески!$D:$D,Внески!$B:$B,$A501,Внески!$E:$E,"&gt;="&amp;DATE($B$1,7,1),Внески!$E:$E,"&lt;"&amp;DATE($B$1,8,1))))</f>
        <v/>
      </c>
      <c r="K501">
        <f>IF($A501="","",IF(SUMIFS(Внески!$D:$D,Внески!$B:$B,$A501,Внески!$E:$E,"&gt;="&amp;DATE($B$1,8,1),Внески!$E:$E,"&lt;"&amp;DATE($B$1,9,1))=0,"",SUMIFS(Внески!$D:$D,Внески!$B:$B,$A501,Внески!$E:$E,"&gt;="&amp;DATE($B$1,8,1),Внески!$E:$E,"&lt;"&amp;DATE($B$1,9,1))))</f>
        <v/>
      </c>
      <c r="L501">
        <f>IF($A501="","",IF(SUMIFS(Внески!$D:$D,Внески!$B:$B,$A501,Внески!$E:$E,"&gt;="&amp;DATE($B$1,9,1),Внески!$E:$E,"&lt;"&amp;DATE($B$1,10,1))=0,"",SUMIFS(Внески!$D:$D,Внески!$B:$B,$A501,Внески!$E:$E,"&gt;="&amp;DATE($B$1,9,1),Внески!$E:$E,"&lt;"&amp;DATE($B$1,10,1))))</f>
        <v/>
      </c>
      <c r="M501">
        <f>IF($A501="","",IF(SUMIFS(Внески!$D:$D,Внески!$B:$B,$A501,Внески!$E:$E,"&gt;="&amp;DATE($B$1,10,1),Внески!$E:$E,"&lt;"&amp;DATE($B$1,11,1))=0,"",SUMIFS(Внески!$D:$D,Внески!$B:$B,$A501,Внески!$E:$E,"&gt;="&amp;DATE($B$1,10,1),Внески!$E:$E,"&lt;"&amp;DATE($B$1,11,1))))</f>
        <v/>
      </c>
      <c r="N501">
        <f>IF($A501="","",IF(SUMIFS(Внески!$D:$D,Внески!$B:$B,$A501,Внески!$E:$E,"&gt;="&amp;DATE($B$1,11,1),Внески!$E:$E,"&lt;"&amp;DATE($B$1,12,1))=0,"",SUMIFS(Внески!$D:$D,Внески!$B:$B,$A501,Внески!$E:$E,"&gt;="&amp;DATE($B$1,11,1),Внески!$E:$E,"&lt;"&amp;DATE($B$1,12,1))))</f>
        <v/>
      </c>
      <c r="O501">
        <f>IF($A501="","",IF(SUMIFS(Внески!$D:$D,Внески!$B:$B,$A501,Внески!$E:$E,"&gt;="&amp;DATE($B$1,12,1),Внески!$E:$E,"&lt;"&amp;DATE($B$1,13,1))=0,"",SUMIFS(Внески!$D:$D,Внески!$B:$B,$A501,Внески!$E:$E,"&gt;="&amp;DATE($B$1,12,1),Внески!$E:$E,"&lt;"&amp;DATE($B$1,13,1))))</f>
        <v/>
      </c>
      <c r="P501">
        <f>IF(A501="","",SUM(D501:O501))</f>
        <v/>
      </c>
    </row>
    <row r="502">
      <c r="A502">
        <f>IF(Члени!A500="","",Члени!A500)</f>
        <v/>
      </c>
      <c r="B502">
        <f>IF(A502="","",Члени!B500&amp;" "&amp;Члени!C500)</f>
        <v/>
      </c>
      <c r="C502">
        <f>IF(A502="","",Члени!H500)</f>
        <v/>
      </c>
      <c r="D502">
        <f>IF($A502="","",IF(SUMIFS(Внески!$D:$D,Внески!$B:$B,$A502,Внески!$E:$E,"&gt;="&amp;DATE($B$1,1,1),Внески!$E:$E,"&lt;"&amp;DATE($B$1,2,1))=0,"",SUMIFS(Внески!$D:$D,Внески!$B:$B,$A502,Внески!$E:$E,"&gt;="&amp;DATE($B$1,1,1),Внески!$E:$E,"&lt;"&amp;DATE($B$1,2,1))))</f>
        <v/>
      </c>
      <c r="E502">
        <f>IF($A502="","",IF(SUMIFS(Внески!$D:$D,Внески!$B:$B,$A502,Внески!$E:$E,"&gt;="&amp;DATE($B$1,2,1),Внески!$E:$E,"&lt;"&amp;DATE($B$1,3,1))=0,"",SUMIFS(Внески!$D:$D,Внески!$B:$B,$A502,Внески!$E:$E,"&gt;="&amp;DATE($B$1,2,1),Внески!$E:$E,"&lt;"&amp;DATE($B$1,3,1))))</f>
        <v/>
      </c>
      <c r="F502">
        <f>IF($A502="","",IF(SUMIFS(Внески!$D:$D,Внески!$B:$B,$A502,Внески!$E:$E,"&gt;="&amp;DATE($B$1,3,1),Внески!$E:$E,"&lt;"&amp;DATE($B$1,4,1))=0,"",SUMIFS(Внески!$D:$D,Внески!$B:$B,$A502,Внески!$E:$E,"&gt;="&amp;DATE($B$1,3,1),Внески!$E:$E,"&lt;"&amp;DATE($B$1,4,1))))</f>
        <v/>
      </c>
      <c r="G502">
        <f>IF($A502="","",IF(SUMIFS(Внески!$D:$D,Внески!$B:$B,$A502,Внески!$E:$E,"&gt;="&amp;DATE($B$1,4,1),Внески!$E:$E,"&lt;"&amp;DATE($B$1,5,1))=0,"",SUMIFS(Внески!$D:$D,Внески!$B:$B,$A502,Внески!$E:$E,"&gt;="&amp;DATE($B$1,4,1),Внески!$E:$E,"&lt;"&amp;DATE($B$1,5,1))))</f>
        <v/>
      </c>
      <c r="H502">
        <f>IF($A502="","",IF(SUMIFS(Внески!$D:$D,Внески!$B:$B,$A502,Внески!$E:$E,"&gt;="&amp;DATE($B$1,5,1),Внески!$E:$E,"&lt;"&amp;DATE($B$1,6,1))=0,"",SUMIFS(Внески!$D:$D,Внески!$B:$B,$A502,Внески!$E:$E,"&gt;="&amp;DATE($B$1,5,1),Внески!$E:$E,"&lt;"&amp;DATE($B$1,6,1))))</f>
        <v/>
      </c>
      <c r="I502">
        <f>IF($A502="","",IF(SUMIFS(Внески!$D:$D,Внески!$B:$B,$A502,Внески!$E:$E,"&gt;="&amp;DATE($B$1,6,1),Внески!$E:$E,"&lt;"&amp;DATE($B$1,7,1))=0,"",SUMIFS(Внески!$D:$D,Внески!$B:$B,$A502,Внески!$E:$E,"&gt;="&amp;DATE($B$1,6,1),Внески!$E:$E,"&lt;"&amp;DATE($B$1,7,1))))</f>
        <v/>
      </c>
      <c r="J502">
        <f>IF($A502="","",IF(SUMIFS(Внески!$D:$D,Внески!$B:$B,$A502,Внески!$E:$E,"&gt;="&amp;DATE($B$1,7,1),Внески!$E:$E,"&lt;"&amp;DATE($B$1,8,1))=0,"",SUMIFS(Внески!$D:$D,Внески!$B:$B,$A502,Внески!$E:$E,"&gt;="&amp;DATE($B$1,7,1),Внески!$E:$E,"&lt;"&amp;DATE($B$1,8,1))))</f>
        <v/>
      </c>
      <c r="K502">
        <f>IF($A502="","",IF(SUMIFS(Внески!$D:$D,Внески!$B:$B,$A502,Внески!$E:$E,"&gt;="&amp;DATE($B$1,8,1),Внески!$E:$E,"&lt;"&amp;DATE($B$1,9,1))=0,"",SUMIFS(Внески!$D:$D,Внески!$B:$B,$A502,Внески!$E:$E,"&gt;="&amp;DATE($B$1,8,1),Внески!$E:$E,"&lt;"&amp;DATE($B$1,9,1))))</f>
        <v/>
      </c>
      <c r="L502">
        <f>IF($A502="","",IF(SUMIFS(Внески!$D:$D,Внески!$B:$B,$A502,Внески!$E:$E,"&gt;="&amp;DATE($B$1,9,1),Внески!$E:$E,"&lt;"&amp;DATE($B$1,10,1))=0,"",SUMIFS(Внески!$D:$D,Внески!$B:$B,$A502,Внески!$E:$E,"&gt;="&amp;DATE($B$1,9,1),Внески!$E:$E,"&lt;"&amp;DATE($B$1,10,1))))</f>
        <v/>
      </c>
      <c r="M502">
        <f>IF($A502="","",IF(SUMIFS(Внески!$D:$D,Внески!$B:$B,$A502,Внески!$E:$E,"&gt;="&amp;DATE($B$1,10,1),Внески!$E:$E,"&lt;"&amp;DATE($B$1,11,1))=0,"",SUMIFS(Внески!$D:$D,Внески!$B:$B,$A502,Внески!$E:$E,"&gt;="&amp;DATE($B$1,10,1),Внески!$E:$E,"&lt;"&amp;DATE($B$1,11,1))))</f>
        <v/>
      </c>
      <c r="N502">
        <f>IF($A502="","",IF(SUMIFS(Внески!$D:$D,Внески!$B:$B,$A502,Внески!$E:$E,"&gt;="&amp;DATE($B$1,11,1),Внески!$E:$E,"&lt;"&amp;DATE($B$1,12,1))=0,"",SUMIFS(Внески!$D:$D,Внески!$B:$B,$A502,Внески!$E:$E,"&gt;="&amp;DATE($B$1,11,1),Внески!$E:$E,"&lt;"&amp;DATE($B$1,12,1))))</f>
        <v/>
      </c>
      <c r="O502">
        <f>IF($A502="","",IF(SUMIFS(Внески!$D:$D,Внески!$B:$B,$A502,Внески!$E:$E,"&gt;="&amp;DATE($B$1,12,1),Внески!$E:$E,"&lt;"&amp;DATE($B$1,13,1))=0,"",SUMIFS(Внески!$D:$D,Внески!$B:$B,$A502,Внески!$E:$E,"&gt;="&amp;DATE($B$1,12,1),Внески!$E:$E,"&lt;"&amp;DATE($B$1,13,1))))</f>
        <v/>
      </c>
      <c r="P502">
        <f>IF(A502="","",SUM(D502:O502))</f>
        <v/>
      </c>
    </row>
    <row r="503">
      <c r="A503">
        <f>IF(Члени!A501="","",Члени!A501)</f>
        <v/>
      </c>
      <c r="B503">
        <f>IF(A503="","",Члени!B501&amp;" "&amp;Члени!C501)</f>
        <v/>
      </c>
      <c r="C503">
        <f>IF(A503="","",Члени!H501)</f>
        <v/>
      </c>
      <c r="D503">
        <f>IF($A503="","",IF(SUMIFS(Внески!$D:$D,Внески!$B:$B,$A503,Внески!$E:$E,"&gt;="&amp;DATE($B$1,1,1),Внески!$E:$E,"&lt;"&amp;DATE($B$1,2,1))=0,"",SUMIFS(Внески!$D:$D,Внески!$B:$B,$A503,Внески!$E:$E,"&gt;="&amp;DATE($B$1,1,1),Внески!$E:$E,"&lt;"&amp;DATE($B$1,2,1))))</f>
        <v/>
      </c>
      <c r="E503">
        <f>IF($A503="","",IF(SUMIFS(Внески!$D:$D,Внески!$B:$B,$A503,Внески!$E:$E,"&gt;="&amp;DATE($B$1,2,1),Внески!$E:$E,"&lt;"&amp;DATE($B$1,3,1))=0,"",SUMIFS(Внески!$D:$D,Внески!$B:$B,$A503,Внески!$E:$E,"&gt;="&amp;DATE($B$1,2,1),Внески!$E:$E,"&lt;"&amp;DATE($B$1,3,1))))</f>
        <v/>
      </c>
      <c r="F503">
        <f>IF($A503="","",IF(SUMIFS(Внески!$D:$D,Внески!$B:$B,$A503,Внески!$E:$E,"&gt;="&amp;DATE($B$1,3,1),Внески!$E:$E,"&lt;"&amp;DATE($B$1,4,1))=0,"",SUMIFS(Внески!$D:$D,Внески!$B:$B,$A503,Внески!$E:$E,"&gt;="&amp;DATE($B$1,3,1),Внески!$E:$E,"&lt;"&amp;DATE($B$1,4,1))))</f>
        <v/>
      </c>
      <c r="G503">
        <f>IF($A503="","",IF(SUMIFS(Внески!$D:$D,Внески!$B:$B,$A503,Внески!$E:$E,"&gt;="&amp;DATE($B$1,4,1),Внески!$E:$E,"&lt;"&amp;DATE($B$1,5,1))=0,"",SUMIFS(Внески!$D:$D,Внески!$B:$B,$A503,Внески!$E:$E,"&gt;="&amp;DATE($B$1,4,1),Внески!$E:$E,"&lt;"&amp;DATE($B$1,5,1))))</f>
        <v/>
      </c>
      <c r="H503">
        <f>IF($A503="","",IF(SUMIFS(Внески!$D:$D,Внески!$B:$B,$A503,Внески!$E:$E,"&gt;="&amp;DATE($B$1,5,1),Внески!$E:$E,"&lt;"&amp;DATE($B$1,6,1))=0,"",SUMIFS(Внески!$D:$D,Внески!$B:$B,$A503,Внески!$E:$E,"&gt;="&amp;DATE($B$1,5,1),Внески!$E:$E,"&lt;"&amp;DATE($B$1,6,1))))</f>
        <v/>
      </c>
      <c r="I503">
        <f>IF($A503="","",IF(SUMIFS(Внески!$D:$D,Внески!$B:$B,$A503,Внески!$E:$E,"&gt;="&amp;DATE($B$1,6,1),Внески!$E:$E,"&lt;"&amp;DATE($B$1,7,1))=0,"",SUMIFS(Внески!$D:$D,Внески!$B:$B,$A503,Внески!$E:$E,"&gt;="&amp;DATE($B$1,6,1),Внески!$E:$E,"&lt;"&amp;DATE($B$1,7,1))))</f>
        <v/>
      </c>
      <c r="J503">
        <f>IF($A503="","",IF(SUMIFS(Внески!$D:$D,Внески!$B:$B,$A503,Внески!$E:$E,"&gt;="&amp;DATE($B$1,7,1),Внески!$E:$E,"&lt;"&amp;DATE($B$1,8,1))=0,"",SUMIFS(Внески!$D:$D,Внески!$B:$B,$A503,Внески!$E:$E,"&gt;="&amp;DATE($B$1,7,1),Внески!$E:$E,"&lt;"&amp;DATE($B$1,8,1))))</f>
        <v/>
      </c>
      <c r="K503">
        <f>IF($A503="","",IF(SUMIFS(Внески!$D:$D,Внески!$B:$B,$A503,Внески!$E:$E,"&gt;="&amp;DATE($B$1,8,1),Внески!$E:$E,"&lt;"&amp;DATE($B$1,9,1))=0,"",SUMIFS(Внески!$D:$D,Внески!$B:$B,$A503,Внески!$E:$E,"&gt;="&amp;DATE($B$1,8,1),Внески!$E:$E,"&lt;"&amp;DATE($B$1,9,1))))</f>
        <v/>
      </c>
      <c r="L503">
        <f>IF($A503="","",IF(SUMIFS(Внески!$D:$D,Внески!$B:$B,$A503,Внески!$E:$E,"&gt;="&amp;DATE($B$1,9,1),Внески!$E:$E,"&lt;"&amp;DATE($B$1,10,1))=0,"",SUMIFS(Внески!$D:$D,Внески!$B:$B,$A503,Внески!$E:$E,"&gt;="&amp;DATE($B$1,9,1),Внески!$E:$E,"&lt;"&amp;DATE($B$1,10,1))))</f>
        <v/>
      </c>
      <c r="M503">
        <f>IF($A503="","",IF(SUMIFS(Внески!$D:$D,Внески!$B:$B,$A503,Внески!$E:$E,"&gt;="&amp;DATE($B$1,10,1),Внески!$E:$E,"&lt;"&amp;DATE($B$1,11,1))=0,"",SUMIFS(Внески!$D:$D,Внески!$B:$B,$A503,Внески!$E:$E,"&gt;="&amp;DATE($B$1,10,1),Внески!$E:$E,"&lt;"&amp;DATE($B$1,11,1))))</f>
        <v/>
      </c>
      <c r="N503">
        <f>IF($A503="","",IF(SUMIFS(Внески!$D:$D,Внески!$B:$B,$A503,Внески!$E:$E,"&gt;="&amp;DATE($B$1,11,1),Внески!$E:$E,"&lt;"&amp;DATE($B$1,12,1))=0,"",SUMIFS(Внески!$D:$D,Внески!$B:$B,$A503,Внески!$E:$E,"&gt;="&amp;DATE($B$1,11,1),Внески!$E:$E,"&lt;"&amp;DATE($B$1,12,1))))</f>
        <v/>
      </c>
      <c r="O503">
        <f>IF($A503="","",IF(SUMIFS(Внески!$D:$D,Внески!$B:$B,$A503,Внески!$E:$E,"&gt;="&amp;DATE($B$1,12,1),Внески!$E:$E,"&lt;"&amp;DATE($B$1,13,1))=0,"",SUMIFS(Внески!$D:$D,Внески!$B:$B,$A503,Внески!$E:$E,"&gt;="&amp;DATE($B$1,12,1),Внески!$E:$E,"&lt;"&amp;DATE($B$1,13,1))))</f>
        <v/>
      </c>
      <c r="P503">
        <f>IF(A503="","",SUM(D503:O503))</f>
        <v/>
      </c>
    </row>
    <row r="505">
      <c r="B505" s="4" t="inlineStr">
        <is>
          <t>Рожеві клітинки — член зі статусом із першого рядка аркуша «Списки» (Активний), а внеску за минулий чи поточний місяць немає.</t>
        </is>
      </c>
    </row>
  </sheetData>
  <conditionalFormatting sqref="D4:O503">
    <cfRule type="expression" priority="1" dxfId="0">
      <formula>AND($A4&lt;&gt;"",$C4=Списки!$A$2,D4="",DATE($B$1,COLUMN(D4)-3,1)&lt;=TODAY())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6" customWidth="1" min="3" max="3"/>
    <col width="22" customWidth="1" min="4" max="4"/>
    <col width="24" customWidth="1" min="5" max="5"/>
    <col width="20" customWidth="1" min="6" max="6"/>
    <col width="18" customWidth="1" min="7" max="7"/>
    <col width="12" customWidth="1" min="8" max="8"/>
    <col width="14" customWidth="1" min="9" max="9"/>
    <col width="26" customWidth="1" min="10" max="10"/>
  </cols>
  <sheetData>
    <row r="1" ht="34" customHeight="1">
      <c r="A1" s="3" t="inlineStr">
        <is>
          <t>ID (якщо член — той самий)</t>
        </is>
      </c>
      <c r="B1" s="3" t="inlineStr">
        <is>
          <t>ПІБ</t>
        </is>
      </c>
      <c r="C1" s="3" t="inlineStr">
        <is>
          <t>Телефон</t>
        </is>
      </c>
      <c r="D1" s="3" t="inlineStr">
        <is>
          <t>Email</t>
        </is>
      </c>
      <c r="E1" s="3" t="inlineStr">
        <is>
          <t>Що вміє / навички</t>
        </is>
      </c>
      <c r="F1" s="3" t="inlineStr">
        <is>
          <t>Коли може допомагати</t>
        </is>
      </c>
      <c r="G1" s="3" t="inlineStr">
        <is>
          <t>Проєкт / напрям</t>
        </is>
      </c>
      <c r="H1" s="3" t="inlineStr">
        <is>
          <t>Години цього місяця</t>
        </is>
      </c>
      <c r="I1" s="3" t="inlineStr">
        <is>
          <t>Остання участь</t>
        </is>
      </c>
      <c r="J1" s="3" t="inlineStr">
        <is>
          <t>Примітки</t>
        </is>
      </c>
    </row>
    <row r="2">
      <c r="A2" s="4" t="inlineStr">
        <is>
          <t>М-002</t>
        </is>
      </c>
      <c r="B2" s="4" t="inlineStr">
        <is>
          <t>Приклад Андрій</t>
        </is>
      </c>
      <c r="C2" s="4" t="inlineStr">
        <is>
          <t>+380 00 000 0002</t>
        </is>
      </c>
      <c r="D2" s="4" t="inlineStr">
        <is>
          <t>andrii@example.com</t>
        </is>
      </c>
      <c r="E2" s="4" t="inlineStr">
        <is>
          <t>водій, є авто</t>
        </is>
      </c>
      <c r="F2" s="4" t="inlineStr">
        <is>
          <t>вихідні</t>
        </is>
      </c>
      <c r="G2" s="4" t="inlineStr">
        <is>
          <t>Доставка</t>
        </is>
      </c>
      <c r="H2" s="4" t="n">
        <v>6</v>
      </c>
      <c r="I2" s="5" t="n">
        <v>46040</v>
      </c>
      <c r="J2" s="4" t="inlineStr">
        <is>
          <t>приклад — видаліть</t>
        </is>
      </c>
    </row>
    <row r="3">
      <c r="A3" s="4" t="inlineStr">
        <is>
          <t>В-001</t>
        </is>
      </c>
      <c r="B3" s="4" t="inlineStr">
        <is>
          <t>Приклад Ірина</t>
        </is>
      </c>
      <c r="C3" s="4" t="inlineStr">
        <is>
          <t>+380 00 000 0004</t>
        </is>
      </c>
      <c r="D3" s="4" t="inlineStr"/>
      <c r="E3" s="4" t="inlineStr">
        <is>
          <t>дизайн, соцмережі</t>
        </is>
      </c>
      <c r="F3" s="4" t="inlineStr">
        <is>
          <t>вечори</t>
        </is>
      </c>
      <c r="G3" s="4" t="inlineStr">
        <is>
          <t>Комунікації</t>
        </is>
      </c>
      <c r="H3" s="4" t="n">
        <v>4</v>
      </c>
      <c r="I3" s="5" t="n">
        <v>46047</v>
      </c>
      <c r="J3" s="4" t="inlineStr">
        <is>
          <t>приклад — не член, ID з літерою В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</cols>
  <sheetData>
    <row r="1" ht="34" customHeight="1">
      <c r="A1" s="3" t="inlineStr">
        <is>
          <t>Статус члена</t>
        </is>
      </c>
      <c r="B1" s="3" t="inlineStr">
        <is>
          <t>Спосіб оплати</t>
        </is>
      </c>
    </row>
    <row r="2">
      <c r="A2" t="inlineStr">
        <is>
          <t>Активний</t>
        </is>
      </c>
      <c r="B2" t="inlineStr">
        <is>
          <t>Банківський переказ</t>
        </is>
      </c>
    </row>
    <row r="3">
      <c r="A3" t="inlineStr">
        <is>
          <t>На паузі</t>
        </is>
      </c>
      <c r="B3" t="inlineStr">
        <is>
          <t>Картка</t>
        </is>
      </c>
    </row>
    <row r="4">
      <c r="A4" t="inlineStr">
        <is>
          <t>Вибув</t>
        </is>
      </c>
      <c r="B4" t="inlineStr">
        <is>
          <t>Готівка</t>
        </is>
      </c>
    </row>
    <row r="5">
      <c r="A5" t="inlineStr">
        <is>
          <t>Кандидат</t>
        </is>
      </c>
      <c r="B5" t="inlineStr">
        <is>
          <t>Інше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Spilnove</dc:creator>
  <dc:title xmlns:dc="http://purl.org/dc/elements/1.1/">Облік членів і внесків — шаблон</dc:title>
  <dcterms:created xmlns:dcterms="http://purl.org/dc/terms/" xmlns:xsi="http://www.w3.org/2001/XMLSchema-instance" xsi:type="dcterms:W3CDTF">2026-10-20T22:27:34Z</dcterms:created>
  <dcterms:modified xmlns:dcterms="http://purl.org/dc/terms/" xmlns:xsi="http://www.w3.org/2001/XMLSchema-instance" xsi:type="dcterms:W3CDTF">2026-10-20T22:27:34Z</dcterms:modified>
</cp:coreProperties>
</file>